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985" tabRatio="607"/>
  </bookViews>
  <sheets>
    <sheet name="ANALITICO UNIDADES Y DISTRITOS " sheetId="70" r:id="rId1"/>
  </sheets>
  <definedNames>
    <definedName name="_xlnm._FilterDatabase" localSheetId="0" hidden="1">'ANALITICO UNIDADES Y DISTRITOS '!$A$6:$S$28</definedName>
    <definedName name="_xlnm.Print_Titles" localSheetId="0">'ANALITICO UNIDADES Y DISTRITOS '!$1:$6</definedName>
  </definedNames>
  <calcPr calcId="145621"/>
</workbook>
</file>

<file path=xl/calcChain.xml><?xml version="1.0" encoding="utf-8"?>
<calcChain xmlns="http://schemas.openxmlformats.org/spreadsheetml/2006/main">
  <c r="R18" i="70" l="1"/>
  <c r="U18" i="70"/>
  <c r="S18" i="70"/>
  <c r="S43" i="70"/>
  <c r="U43" i="70"/>
  <c r="R43" i="70"/>
  <c r="T42" i="70"/>
  <c r="V42" i="70" s="1"/>
  <c r="T17" i="70"/>
  <c r="V17" i="70" s="1"/>
  <c r="T8" i="70"/>
  <c r="V8" i="70" s="1"/>
  <c r="T9" i="70"/>
  <c r="V9" i="70" s="1"/>
  <c r="T10" i="70"/>
  <c r="V10" i="70" s="1"/>
  <c r="T11" i="70"/>
  <c r="V11" i="70" s="1"/>
  <c r="T12" i="70"/>
  <c r="V12" i="70" s="1"/>
  <c r="T13" i="70"/>
  <c r="V13" i="70" s="1"/>
  <c r="T14" i="70"/>
  <c r="V14" i="70" s="1"/>
  <c r="T15" i="70"/>
  <c r="V15" i="70" s="1"/>
  <c r="T16" i="70"/>
  <c r="V16" i="70" s="1"/>
  <c r="T20" i="70"/>
  <c r="V20" i="70" s="1"/>
  <c r="T21" i="70"/>
  <c r="V21" i="70" s="1"/>
  <c r="T22" i="70"/>
  <c r="V22" i="70" s="1"/>
  <c r="T23" i="70"/>
  <c r="V23" i="70" s="1"/>
  <c r="T24" i="70"/>
  <c r="V24" i="70" s="1"/>
  <c r="T25" i="70"/>
  <c r="V25" i="70" s="1"/>
  <c r="T26" i="70"/>
  <c r="V26" i="70" s="1"/>
  <c r="T27" i="70"/>
  <c r="V27" i="70" s="1"/>
  <c r="T28" i="70"/>
  <c r="V28" i="70" s="1"/>
  <c r="T29" i="70"/>
  <c r="V29" i="70" s="1"/>
  <c r="T30" i="70"/>
  <c r="V30" i="70" s="1"/>
  <c r="T31" i="70"/>
  <c r="V31" i="70" s="1"/>
  <c r="T32" i="70"/>
  <c r="V32" i="70" s="1"/>
  <c r="T33" i="70"/>
  <c r="V33" i="70" s="1"/>
  <c r="T34" i="70"/>
  <c r="V34" i="70" s="1"/>
  <c r="T35" i="70"/>
  <c r="V35" i="70" s="1"/>
  <c r="T36" i="70"/>
  <c r="V36" i="70" s="1"/>
  <c r="T37" i="70"/>
  <c r="V37" i="70" s="1"/>
  <c r="T38" i="70"/>
  <c r="V38" i="70" s="1"/>
  <c r="T39" i="70"/>
  <c r="V39" i="70" s="1"/>
  <c r="T40" i="70"/>
  <c r="V40" i="70" s="1"/>
  <c r="T41" i="70"/>
  <c r="V41" i="70" s="1"/>
  <c r="T7" i="70"/>
  <c r="V7" i="70" s="1"/>
  <c r="V18" i="70" l="1"/>
  <c r="U44" i="70"/>
  <c r="V43" i="70"/>
  <c r="V44" i="70" s="1"/>
  <c r="S44" i="70"/>
  <c r="T18" i="70"/>
  <c r="T43" i="70"/>
  <c r="R44" i="70"/>
  <c r="T44" i="70" l="1"/>
  <c r="L43" i="70" l="1"/>
  <c r="N43" i="70"/>
  <c r="O43" i="70"/>
  <c r="K43" i="70"/>
  <c r="L18" i="70"/>
  <c r="N18" i="70"/>
  <c r="O18" i="70"/>
  <c r="K18" i="70"/>
  <c r="P18" i="70"/>
  <c r="M18" i="70" l="1"/>
  <c r="K44" i="70"/>
  <c r="P43" i="70"/>
  <c r="P44" i="70" s="1"/>
  <c r="O44" i="70"/>
  <c r="N44" i="70"/>
  <c r="M43" i="70"/>
  <c r="L44" i="70"/>
  <c r="M44" i="70" l="1"/>
  <c r="Q43" i="70"/>
  <c r="Q18" i="70"/>
  <c r="Q44" i="70" l="1"/>
</calcChain>
</file>

<file path=xl/sharedStrings.xml><?xml version="1.0" encoding="utf-8"?>
<sst xmlns="http://schemas.openxmlformats.org/spreadsheetml/2006/main" count="461" uniqueCount="226">
  <si>
    <t>PAGADO</t>
  </si>
  <si>
    <t>LOS CABOS</t>
  </si>
  <si>
    <t>COMONDÚ</t>
  </si>
  <si>
    <t>ESTATAL</t>
  </si>
  <si>
    <t>FOLIO</t>
  </si>
  <si>
    <t>NOMBRE</t>
  </si>
  <si>
    <t>LOCALIDAD</t>
  </si>
  <si>
    <t>APOYO</t>
  </si>
  <si>
    <t>PROYECTO</t>
  </si>
  <si>
    <t>LOS PLANES</t>
  </si>
  <si>
    <t>EL CARRIZAL</t>
  </si>
  <si>
    <t>SAN JOSE DEL CABO</t>
  </si>
  <si>
    <t>GASTOS</t>
  </si>
  <si>
    <t>SubPrograma</t>
  </si>
  <si>
    <t>Distrito</t>
  </si>
  <si>
    <t>CANTIDAD</t>
  </si>
  <si>
    <t>BUENOS AIRES</t>
  </si>
  <si>
    <t>POZO</t>
  </si>
  <si>
    <t>FERNANDO DE LA TOBA</t>
  </si>
  <si>
    <t>SUPERVISION</t>
  </si>
  <si>
    <t>MULEGÉ</t>
  </si>
  <si>
    <t>LA PAZ</t>
  </si>
  <si>
    <t>GASTOS DE OPERACIÓN UNIDADES</t>
  </si>
  <si>
    <t>REHABILITACIÓN Y TECNIFICACIÓN DE DISTRITOS DE RIEGO</t>
  </si>
  <si>
    <t>DDR01/2020</t>
  </si>
  <si>
    <t>RT-S-BCS-066(UNO)-I4-047-20</t>
  </si>
  <si>
    <t>ASOCIACION DE USUARIOS DE AGUA PARA FINES AGROP. DEL D.R. 066, A.C.</t>
  </si>
  <si>
    <t>SUPERVISION DE 11 REHABILITACIONES  ELECTROMECANICAS, 2 RELOCALIZACIONES Y 3 REPOSICIONES DE POZOS</t>
  </si>
  <si>
    <t>DISTRITO DE RIEGO 066, SANTO DOMINGO</t>
  </si>
  <si>
    <t>DDR02/2020</t>
  </si>
  <si>
    <t>RT-O-BCS-066-(UNO)-I4-461-20</t>
  </si>
  <si>
    <t>MARCELO OCHOA GONZALEZ</t>
  </si>
  <si>
    <t>RELOCALIZACION  DEL POZO AGRÍCOLA No.  88  DE LA COLONIA FERNANDO DE LA TOBA, DE 110.00 METROS DE PROFUNDIDAD, CON  DIÁMETRO DE PERFORACIÓN DE 45.72 CM. Y DIÁMETRO ADEME DE 35.56 CM.</t>
  </si>
  <si>
    <t>DDR03/2020</t>
  </si>
  <si>
    <t>RM-O-BCS-066-(UNO)-I4-462-20</t>
  </si>
  <si>
    <t>EJIDO LEY FED. DE AGUAS No. 4</t>
  </si>
  <si>
    <t>REPOSICION DEL POZO AGRÍCOLA No.  21  DEL EJIDO LEY FEDERAL DE AGUAS No. 4, DE 110.00 METROS DE PROFUNDIDAD, CON  DIÁMETRO DE PERFORACIÓN DE 45.72 CM. Y DIÁMETRO ADEME DE 35.56 CM.</t>
  </si>
  <si>
    <t>DDR04/2020</t>
  </si>
  <si>
    <t>RM-O-BCS-066-(UNO)-I4-463-20</t>
  </si>
  <si>
    <t>JESUS PEREZ PONCE Y  RAMON GARCIA GUTIERREZ</t>
  </si>
  <si>
    <t>RELOCALIZACION  DEL POZO AGRÍCOLA No.  25 DE LA COLONIA ALVAREZ, DE 91.44 METROS DE PROFUNDIDAD, CON  DIÁMETRO DE PERFORACIÓN DE 45.72 CM. Y DIÁMETRO ADEME DE 35.56 CM.</t>
  </si>
  <si>
    <t>DDR05/2020</t>
  </si>
  <si>
    <t>RM-O-BCS-066-(UNO)-I4-464-20</t>
  </si>
  <si>
    <t>RAFAEL GALLO RODRIGUEZ</t>
  </si>
  <si>
    <t>REPOSICION DEL POZO AGRÍCOLA No.  28  DE LA COLONIA CUITLAHUAC , DE 110.00 METROS DE PROFUNDIDAD, CON  DIÁMETRO DE PERFORACIÓN DE 45.72 CM. Y DIÁMETRO ADEME DE 35.56 CM.</t>
  </si>
  <si>
    <t>COLONIA CUITLAHUAC</t>
  </si>
  <si>
    <t>DDR06/2020</t>
  </si>
  <si>
    <t>RM-O-BCS-066-(UNO)-I4-465-20</t>
  </si>
  <si>
    <t>ANGELA FLORENTINA Y MARCO PEREZ OJEDA</t>
  </si>
  <si>
    <t>REPOSICION DEL POZO AGRÍCOLA No.  1-A  DE LA COLONIA GUADALAJARA DE 79.30 METROS DE PROFUNDIDAD, CON  DIÁMETRO DE PERFORACIÓN DE 45.72 CM. Y DIÁMETRO ADEME DE 30.48 CM.</t>
  </si>
  <si>
    <t>COLONIA GUADALAJARA</t>
  </si>
  <si>
    <t>DDR07/2020</t>
  </si>
  <si>
    <t>RM-O-BCS-066-(UNO)-I4-466-20</t>
  </si>
  <si>
    <t>EJIDO JOSEFA ORTIZ DE DOMINGUEZ</t>
  </si>
  <si>
    <t>REHABILITACION ELECTROMECANICA DEL POZO AGRICOLA No. F-18 EJIDO JOSEFA ORTIIZ DE DOMINGUEZ</t>
  </si>
  <si>
    <t>EJIDO JOSEFA ORTIIZ DE DOMINGUEZ</t>
  </si>
  <si>
    <t>DDR08/2020</t>
  </si>
  <si>
    <t>RM-O-BCS-066-(UNO)-I4-467-20</t>
  </si>
  <si>
    <t>REHABILITACION ELECTROMECANICA DEL POZO AGRICOLA No. F-16 EJIDO JOSEFA ORTIZ DE DOMINGUEZ</t>
  </si>
  <si>
    <t>DDR09/2020</t>
  </si>
  <si>
    <t>RM-O-BCS-066-(UNO)-I4-468-20</t>
  </si>
  <si>
    <t>EJIDO LEY FEDERAL DE AGUAS No. 1</t>
  </si>
  <si>
    <t>REHABILITACION ELECTROMECANICA DEL POZO AGRICOLA No. 6 EJIDO LEY FEDERAL DE AGUAS No. 1</t>
  </si>
  <si>
    <t>DDR10/2020</t>
  </si>
  <si>
    <t>RM-O-BCS-066-(UNO)-I4-469-20</t>
  </si>
  <si>
    <t>ALVARO BORBON SANCHEZ</t>
  </si>
  <si>
    <t>REHABILITACION ELECTROMECANICA DEL POZO AGRICOLA No. 7 COL. SINALOA</t>
  </si>
  <si>
    <t>COLONIA SINALOA</t>
  </si>
  <si>
    <t>DDR11/2020</t>
  </si>
  <si>
    <t>RM-O-BCS-066-(UNO)-I4-470-20</t>
  </si>
  <si>
    <t>RODIMIRO MAYA TELLEZ</t>
  </si>
  <si>
    <t>REHABILITACION ELECTROMECANICA DEL POZO AGRICOLA No. 4 COL. YAQUIS</t>
  </si>
  <si>
    <t>COLONIA YAQUIS</t>
  </si>
  <si>
    <t>DDR12/2020</t>
  </si>
  <si>
    <t>RM-O-BCS-066-(UNO)-I4-471-20</t>
  </si>
  <si>
    <t>EFRAIN LOYA OCHOA</t>
  </si>
  <si>
    <t>REHABILITACION ELECTROMECANICA DEL POZO AGRICOLA No. 28-A COL. SINALOA</t>
  </si>
  <si>
    <t>DDR13/2020</t>
  </si>
  <si>
    <t>RM-O-BCS-066-(UNO)-I4-472-20</t>
  </si>
  <si>
    <t>PEDRO ARMENDARIZ GUILLEN</t>
  </si>
  <si>
    <t>REHABILITACION ELECTROMECANICA DEL POZO AGRICOLA No. 6 COL. BUENOS AIRES</t>
  </si>
  <si>
    <t>COLONIA BUENOS AIRES</t>
  </si>
  <si>
    <t>DDR14/2020</t>
  </si>
  <si>
    <t>RM-O-BCS-066-(UNO)-I4-473-20</t>
  </si>
  <si>
    <t>LUIS FDO. GONZALEZ GUZMAN</t>
  </si>
  <si>
    <t>REHABILITACION ELECTROMECANICA DEL POZO AGRICOLA No. 3 COL. NAVOJOA SECC. 2</t>
  </si>
  <si>
    <t>COLONIA NAVOJOA SECC. 2</t>
  </si>
  <si>
    <t>DDR15/2020</t>
  </si>
  <si>
    <t>RM-O-BCS-066-(UNO)-I4-474-20</t>
  </si>
  <si>
    <t xml:space="preserve"> EJIDO LEY FED. DE AGUAS No. 5</t>
  </si>
  <si>
    <t>REHABILITACION ELECTROMECANICA DEL POZO AGRICOLA No. 29 EJIDO LEY FEDERAL DE AGUAS No. 5</t>
  </si>
  <si>
    <t>EJIDO LEY FEDERAL DE AGUAS No. 5</t>
  </si>
  <si>
    <t>DDR16/2020</t>
  </si>
  <si>
    <t>RM-O-BCS-066-(UNO)-I4-475-20</t>
  </si>
  <si>
    <t>IMELDA LANDIN SANCHEZ</t>
  </si>
  <si>
    <t>REHABILITACION ELECTROMECANICA DEL POZO AGRICOLA No. 11 COL. BUENOS AIRES</t>
  </si>
  <si>
    <t>DDR17/2020</t>
  </si>
  <si>
    <t>RM-O-BCS-066-(UNO)-I4-476-20</t>
  </si>
  <si>
    <t>FELICITAS VILLASEÑOR DE AMADOR</t>
  </si>
  <si>
    <t>REHABILITACION ELECTROMECANICA DEL POZO AGRICOLA No. 87 COL. FERNANDO DE LA TOBA</t>
  </si>
  <si>
    <t>COLONIA FERNANDO DE LA TOBA</t>
  </si>
  <si>
    <t>DDR18/2020</t>
  </si>
  <si>
    <t>RT-S-BCS-066-(UNO)-I4-048-20</t>
  </si>
  <si>
    <t>SUPERVISION DE 1 REHABILITACION ELECTROMECANICA Y 1 RELOCALIZACION  DE POZOS AGRICOLAS</t>
  </si>
  <si>
    <t>DDR19/2020</t>
  </si>
  <si>
    <t>RT-O-BCS-066-(UNO)-I4-477-20</t>
  </si>
  <si>
    <t>EJIDO LEY FEDERAL DE AGUAS No. 2</t>
  </si>
  <si>
    <t>RELOCALIZACION DEL POZO AGRÍCOLA No.  12 DEL EJIDO LEY FEDERAL DE AGUAS No. 2, DE 110.00 METROS DE PROFUNDIDAD, CON DIÁMETRO DE PERFORACIÓN DE 45.72 CM. Y DIÁMETRO ADEME DE 35.56 CM.</t>
  </si>
  <si>
    <t>EJIDO LEY FEDERAL DE AGUA N° 2</t>
  </si>
  <si>
    <t>DDR20/2020</t>
  </si>
  <si>
    <t>RT-O-BCS-066-(UNO)-I4-478-20</t>
  </si>
  <si>
    <t>RAUL FERNANDO GUTIERREZ AMAYA</t>
  </si>
  <si>
    <t>REHABILITACION ELECTROMECANICA DEL POZO AGRICOLA No. 3-6 COL. TEOTLAN</t>
  </si>
  <si>
    <t>TEOTLAN</t>
  </si>
  <si>
    <t>GO/DDR2020</t>
  </si>
  <si>
    <t>GASTOS DE OPERACIÓN DDR</t>
  </si>
  <si>
    <t>GASTOS DE OPERACIÓN DISTRITO DE RIEGO</t>
  </si>
  <si>
    <t>UNIDADES1/2020</t>
  </si>
  <si>
    <t>DLBCS-BCS-RTEUR-20-001</t>
  </si>
  <si>
    <t>REHABILITACIÓN, TECNIFICACIÓN Y EQUIPAMIENTO DE UNIDADES DE RIEGO</t>
  </si>
  <si>
    <t>UNIDADES2/2020</t>
  </si>
  <si>
    <t>DLBCS-BCS-RTEUR-20-002</t>
  </si>
  <si>
    <t>EJIDO ALFREDO V. BONFIL</t>
  </si>
  <si>
    <t>UNIDADES3/2020</t>
  </si>
  <si>
    <t>DLBCS-BCS-RTEUR-20-003</t>
  </si>
  <si>
    <t>LA MATANZA</t>
  </si>
  <si>
    <t>UNIDADES4/2020</t>
  </si>
  <si>
    <t>DLBCS-BCS-RTEUR-20-004</t>
  </si>
  <si>
    <t>UNIDADES5/2020</t>
  </si>
  <si>
    <t>DLBCS-BCS-RTEUR-20-005</t>
  </si>
  <si>
    <t>GO/UNIDADES2020</t>
  </si>
  <si>
    <t>GASTOS DE OPERACIÓN UNIDADES DE RIEGO</t>
  </si>
  <si>
    <t>UNIDADES6/2020</t>
  </si>
  <si>
    <t>DLBCS-BCS-RTEUR-20-006</t>
  </si>
  <si>
    <t>UNIDAD DE RIEGO EL RINCON DE SANTA CATARINA AC</t>
  </si>
  <si>
    <t>REHABILITACION ELECTROMECANICA DEL S/N, UBICADO EN EL PREDIO DENOMINADO SAN JOSE N° 7</t>
  </si>
  <si>
    <t>UNIDADES7/2020</t>
  </si>
  <si>
    <t>DLBCS-BCS-RTEUR-20-007</t>
  </si>
  <si>
    <t>GERARDO OLMOS DAILALA</t>
  </si>
  <si>
    <t>SUMINISTRO E INSTALACION DE TRANSFORMADOR ELECTRICO DE 75 KVA EN EL POZO S/N UBICADO EN EL PREDIO DENOMINADO JUAN MARQUEZ</t>
  </si>
  <si>
    <t>UNIDADES8/2020</t>
  </si>
  <si>
    <t>DLBCS-BCS-RTEUR-20-008</t>
  </si>
  <si>
    <t>GILBER CHAVEZ ARREDONDO</t>
  </si>
  <si>
    <t>REHABILITACION Y EQUIPAMIENTO DEL POZO S/N, UBICADO EN EL PREDIO SAN ANGEL</t>
  </si>
  <si>
    <t>UNIDADES9/2020</t>
  </si>
  <si>
    <t>DLBCS-BCS-RTEUR-20-009</t>
  </si>
  <si>
    <t>N.C.P.E LIC. ALFREDO V BONFIL</t>
  </si>
  <si>
    <t>REHABILITACION DE EQUIPO DE BOMBEO DEL POZO ZA-4</t>
  </si>
  <si>
    <t>UNIDADES10/2020</t>
  </si>
  <si>
    <t>DLBCS-BCS-RTEUR-20-010</t>
  </si>
  <si>
    <t>SUPERVISION EXTERNA DE LOS CONTRATOS REFERENTES A LOS POZOS N° ZA-25, EJIDO PRESIDENTE DIAZ ORDAZM POSO S/N GERARDO OLMOS DAILALA Y POZO ZA 1 DEL NCPE</t>
  </si>
  <si>
    <t>DDR21/2020</t>
  </si>
  <si>
    <t>TRINIDAD PEREZ CARDENAS</t>
  </si>
  <si>
    <t>RELOCALIZACION DEL POZO AGRICOLA No. 56 DE LA COLONIA FERNANDO DE LA TOBA DE 110.00 METROS DE PROFUNDIDAD, DIAMETRO DE PERFORACION DE 45.72 CM Y DIAMETRO ADEME DE 35.56 CM</t>
  </si>
  <si>
    <t>DDR22/2020</t>
  </si>
  <si>
    <t>ORENCIO PEREZ CISNEROS</t>
  </si>
  <si>
    <t>RELOCALIZACION DEL POZO AGRICOLA No. 10 DE LA COLONIA BUENOS AIRES DE 100.00 METROS DE PROFUNDIDAD, DIAMETRO DE PERFORACION DE 45.72 CM Y DIAMETRO ADEME DE 35.56 CM.</t>
  </si>
  <si>
    <t>GRAN TOTAL APOYO A LA INFRAESTRUCTURA HIDROAGRICOLA EJERCICIO 2020</t>
  </si>
  <si>
    <t>TOTAL REHABILITACIÓN, TECNIFICACIÓN Y EQUIPAMIENTO DE UNIDADES DE RIEGO 2020</t>
  </si>
  <si>
    <t>Programas Apoyo a la Infraestructura HidroAgricola 2020</t>
  </si>
  <si>
    <t>Programas Convenidos CONAGUA - Estado Ejercicio 2020</t>
  </si>
  <si>
    <t>FederalAut</t>
  </si>
  <si>
    <t>EstatalAut</t>
  </si>
  <si>
    <t>ProductorAut</t>
  </si>
  <si>
    <t>ProdFinAut</t>
  </si>
  <si>
    <t>FechaAut</t>
  </si>
  <si>
    <t>ActaCom</t>
  </si>
  <si>
    <t>OBSERVACIO</t>
  </si>
  <si>
    <t>PRODUCTOR</t>
  </si>
  <si>
    <t>Situacion</t>
  </si>
  <si>
    <t>Federal SALDO</t>
  </si>
  <si>
    <t>Estatal SAlDO</t>
  </si>
  <si>
    <t>ProdFinSALDO</t>
  </si>
  <si>
    <t>Ejido San Vicente de Los Planes</t>
  </si>
  <si>
    <t>Rehabilitación y Equipamiento del Pozo No. 53 R</t>
  </si>
  <si>
    <t>N.C.P.E. Lic. Alfredo V. Bonfil</t>
  </si>
  <si>
    <t>Rehabilitación de equipo de bombeo del Pozo ZA-1</t>
  </si>
  <si>
    <t>Ejido El Carrizal</t>
  </si>
  <si>
    <t>Rehabilitación y Equipamiento del Pozo No. IV, Ubicado en el predio denominado "El Palmerito"</t>
  </si>
  <si>
    <t>Rehabilitación y Equipamiento del Pozo VII</t>
  </si>
  <si>
    <t>Supervisión externa</t>
  </si>
  <si>
    <t>Supervisión externa de los contratos referentes a los PozosNo. 53 R, Pozo ZA-1, Pozo No. IV y Pozo VII, localizados en los Municipios de La Paz y Mulegé.</t>
  </si>
  <si>
    <t>CVII</t>
  </si>
  <si>
    <t>EXT 111</t>
  </si>
  <si>
    <t>PERFORACIONES Y EQUIPAMIENTOS CASTILLOS SA DE CV LICITADO $841,204.56</t>
  </si>
  <si>
    <t>EDGAR RAUL TARANGO TALAMANTES LICITADO $ 821,892.50</t>
  </si>
  <si>
    <t>HIDROMECANICA DE LOS CABOS DE RL DE CV LICITADO $820,600.42</t>
  </si>
  <si>
    <t>EDGAR RAUL TARANGO TALAMANTES LICITADO  $784,605</t>
  </si>
  <si>
    <t>CALIDAFORM A CONSTRUCCIONES SA DE CV LICITADO $1,722,015.91</t>
  </si>
  <si>
    <t>PERFORACIONES Y EQUIPAMIENTOS CASTILLOS SA DE CV LICITADO $500,000</t>
  </si>
  <si>
    <t>PERFORACIONES Y EQUIPAMIENTOS CASTILLOS SA DE CV LICITADO $120,000</t>
  </si>
  <si>
    <t>PERFORACIONES Y EQUIPAMIENTOS CASTILLOS SA DE CV LICITADO $400,000</t>
  </si>
  <si>
    <t>EDGAR RAUL TARANGO TALAMANTES LICITADO  $880,000</t>
  </si>
  <si>
    <t>CALIDAFORM A CONSTRUCCIONES SA DE CV LICITADO $100,000</t>
  </si>
  <si>
    <t>FIRMA ESTATAL</t>
  </si>
  <si>
    <t>TOTAL REHABILITACIÓN, TECNIFICACIÓN Y EQUIPAMIENTO DE DISTRITOS DE RIEGO 2020</t>
  </si>
  <si>
    <t>EXT 112</t>
  </si>
  <si>
    <t>ING. ROBERTO ZARAGOZA (PERSONA FISICA) LICITADO ($774,688.65) CON IVA $898,615.63</t>
  </si>
  <si>
    <t>LUIS ARMANDO VILLARREAL HIGUERA (PERSONA FISICA) LICITADO $991,206.00</t>
  </si>
  <si>
    <t>LUIS ALBERTO VILLARREAL GUTIERREZ (PERSONA FISICA) LICITADO $991,725.50</t>
  </si>
  <si>
    <t>LUIS ARMANDO VILLARREAL HIGUERA (PERSONA FISICA) LICITADO $859,839.04</t>
  </si>
  <si>
    <t>RAFAEL GALLO RODRIGUEZ (PERSONA FISICA) LICITADO $708,238.20</t>
  </si>
  <si>
    <t>ING. LEO EFRAIN CAMACHO VILLAVICENCIO (PERSONA FISICA) LICITADO $1’118,452.60</t>
  </si>
  <si>
    <t>ING. LEO EFRAIN CAMACHO VILLAVICENCIO (PERSONA FISICA) LICITADO $1’116,835.60</t>
  </si>
  <si>
    <t>LUIS ALBERTO VILLARREAL GUTIERREZ (PERSONA FISICA) LICITADO $740,474.00</t>
  </si>
  <si>
    <t>HECTOR DANIEL DE JESUS ROMERO (PERSONA FISICA) LICITADO $793,717.40</t>
  </si>
  <si>
    <t>HECTOR DANIEL DE JESUS ROMERO (PERSONA FISICA) LICITADO $1’223,972.20</t>
  </si>
  <si>
    <t>RAFAEL GALLO RODRIGUEZ (PERSONA FISICA) LICITADO $1’002,664.00</t>
  </si>
  <si>
    <t>LUIS ARMANDO VILLARREAL HEREDIA (PERSONA FISICA) LICITADO $745,239.10</t>
  </si>
  <si>
    <t>RAFAEL GALLO RODRIGUEZ (PERSONA FISICA) LICITADO $953,468.00</t>
  </si>
  <si>
    <t>HECTOR DANIEL DE JESUS ROMERO (PERSONA FISICA) LICITADO $949,135.20</t>
  </si>
  <si>
    <t>LUIS ALBERTO VILLARREAL GUTIERREZ (PERSONA FISICA) LICITADO $620,835.00</t>
  </si>
  <si>
    <t>HECTOR DANIEL DE JESUS ROMERO (PERSONA FISICA) LICITADO $1’002,558.20</t>
  </si>
  <si>
    <t>ING. JOSE ESTEBAN CARRILLO HERNANDEZ LICITADO $107,863.27</t>
  </si>
  <si>
    <t>LUIS ARMANDO VILLARREAL HEREDIA LICITADO $989,936</t>
  </si>
  <si>
    <t>ING. LEO EFRAIN CAMACHO VILLAVICENCIO$883,348.40</t>
  </si>
  <si>
    <t>RT-O-BCS-066-(UNO)-I4-479-20</t>
  </si>
  <si>
    <t>RT-O-BCS-066-(UNO)-I4-480-20</t>
  </si>
  <si>
    <t>GUBERNAMENTAL</t>
  </si>
  <si>
    <t>INVERSION TOTAL</t>
  </si>
  <si>
    <t>CONTRATO DE OBRA</t>
  </si>
  <si>
    <t>PROGRAMA</t>
  </si>
  <si>
    <t>FEDERAL PAGADO</t>
  </si>
  <si>
    <t>ESTATAL PAGADO</t>
  </si>
  <si>
    <t xml:space="preserve">Recursos Autorizados y Pagados </t>
  </si>
  <si>
    <t>Soporte de la Cuenta de la Hacienda Pública Federal al 12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</si>
</sst>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2" fillId="4" borderId="1" xfId="23" applyFont="1" applyFill="1" applyBorder="1" applyAlignment="1">
      <alignment wrapText="1"/>
    </xf>
    <xf numFmtId="0" fontId="12" fillId="0" borderId="1" xfId="23" applyFont="1" applyBorder="1" applyAlignment="1">
      <alignment wrapText="1"/>
    </xf>
    <xf numFmtId="0" fontId="12" fillId="0" borderId="0" xfId="23" applyFont="1" applyAlignment="1">
      <alignment wrapText="1"/>
    </xf>
    <xf numFmtId="0" fontId="1" fillId="0" borderId="1" xfId="23" applyBorder="1" applyAlignment="1">
      <alignment wrapText="1"/>
    </xf>
    <xf numFmtId="0" fontId="1" fillId="0" borderId="1" xfId="23" applyBorder="1"/>
    <xf numFmtId="0" fontId="1" fillId="0" borderId="0" xfId="23"/>
    <xf numFmtId="0" fontId="1" fillId="0" borderId="1" xfId="23" applyFill="1" applyBorder="1" applyAlignment="1">
      <alignment wrapText="1"/>
    </xf>
    <xf numFmtId="0" fontId="1" fillId="0" borderId="0" xfId="23" applyFill="1"/>
    <xf numFmtId="0" fontId="1" fillId="0" borderId="0" xfId="23" applyAlignment="1">
      <alignment wrapText="1"/>
    </xf>
    <xf numFmtId="43" fontId="12" fillId="7" borderId="1" xfId="9" applyFont="1" applyFill="1" applyBorder="1" applyAlignment="1">
      <alignment wrapText="1"/>
    </xf>
    <xf numFmtId="43" fontId="12" fillId="6" borderId="1" xfId="9" applyFont="1" applyFill="1" applyBorder="1" applyAlignment="1">
      <alignment wrapText="1"/>
    </xf>
    <xf numFmtId="43" fontId="12" fillId="8" borderId="1" xfId="9" applyFont="1" applyFill="1" applyBorder="1" applyAlignment="1">
      <alignment wrapText="1"/>
    </xf>
    <xf numFmtId="0" fontId="1" fillId="4" borderId="1" xfId="23" applyFill="1" applyBorder="1" applyAlignment="1">
      <alignment wrapText="1"/>
    </xf>
    <xf numFmtId="43" fontId="0" fillId="0" borderId="1" xfId="9" applyFont="1" applyBorder="1"/>
    <xf numFmtId="43" fontId="1" fillId="0" borderId="1" xfId="9" applyFont="1" applyBorder="1"/>
    <xf numFmtId="43" fontId="7" fillId="3" borderId="1" xfId="9" applyFont="1" applyFill="1" applyBorder="1"/>
    <xf numFmtId="43" fontId="0" fillId="0" borderId="0" xfId="9" applyFont="1"/>
    <xf numFmtId="43" fontId="1" fillId="0" borderId="0" xfId="9" applyFont="1"/>
    <xf numFmtId="0" fontId="1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23" applyFill="1" applyAlignment="1">
      <alignment wrapText="1"/>
    </xf>
    <xf numFmtId="0" fontId="9" fillId="5" borderId="0" xfId="0" applyFont="1" applyFill="1" applyAlignment="1">
      <alignment horizontal="center" vertical="center"/>
    </xf>
    <xf numFmtId="43" fontId="1" fillId="0" borderId="1" xfId="23" applyNumberFormat="1" applyBorder="1"/>
    <xf numFmtId="43" fontId="12" fillId="9" borderId="1" xfId="9" applyFont="1" applyFill="1" applyBorder="1" applyAlignment="1">
      <alignment wrapText="1"/>
    </xf>
    <xf numFmtId="43" fontId="12" fillId="10" borderId="1" xfId="9" applyFont="1" applyFill="1" applyBorder="1" applyAlignment="1">
      <alignment wrapText="1"/>
    </xf>
    <xf numFmtId="0" fontId="13" fillId="2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2" fillId="10" borderId="1" xfId="23" applyFont="1" applyFill="1" applyBorder="1" applyAlignment="1">
      <alignment horizontal="center"/>
    </xf>
    <xf numFmtId="0" fontId="12" fillId="9" borderId="1" xfId="23" applyFont="1" applyFill="1" applyBorder="1" applyAlignment="1">
      <alignment horizontal="center"/>
    </xf>
    <xf numFmtId="0" fontId="12" fillId="3" borderId="1" xfId="23" applyFont="1" applyFill="1" applyBorder="1" applyAlignment="1">
      <alignment horizontal="center"/>
    </xf>
  </cellXfs>
  <cellStyles count="25">
    <cellStyle name="Euro" xfId="3"/>
    <cellStyle name="Millares" xfId="9" builtinId="3"/>
    <cellStyle name="Millares 2" xfId="2"/>
    <cellStyle name="Millares 2 2" xfId="14"/>
    <cellStyle name="Millares 2 2 2" xfId="12"/>
    <cellStyle name="Millares 3" xfId="4"/>
    <cellStyle name="Millares 4" xfId="5"/>
    <cellStyle name="Millares 5" xfId="7"/>
    <cellStyle name="Millares 5 2" xfId="19"/>
    <cellStyle name="Millares 6" xfId="18"/>
    <cellStyle name="Millares 7" xfId="24"/>
    <cellStyle name="Moneda 2" xfId="10"/>
    <cellStyle name="Normal" xfId="0" builtinId="0"/>
    <cellStyle name="Normal 2" xfId="1"/>
    <cellStyle name="Normal 3" xfId="6"/>
    <cellStyle name="Normal 4" xfId="13"/>
    <cellStyle name="Normal 4 2" xfId="22"/>
    <cellStyle name="Normal 5" xfId="16"/>
    <cellStyle name="Normal 5 2" xfId="21"/>
    <cellStyle name="Normal 6" xfId="17"/>
    <cellStyle name="Normal 7" xfId="23"/>
    <cellStyle name="Porcentaje 2" xfId="8"/>
    <cellStyle name="Porcentaje 2 2" xfId="15"/>
    <cellStyle name="Porcentaje 2 3" xfId="20"/>
    <cellStyle name="Porcentaje 3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8B8B"/>
      <color rgb="FFBA8CDC"/>
      <color rgb="FFFFFF99"/>
      <color rgb="FFFFFFCC"/>
      <color rgb="FFFFFFB7"/>
      <color rgb="FF2C8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tabSelected="1" topLeftCell="B1" workbookViewId="0">
      <selection activeCell="AB4" sqref="AB4"/>
    </sheetView>
  </sheetViews>
  <sheetFormatPr baseColWidth="10" defaultRowHeight="15" x14ac:dyDescent="0.25"/>
  <cols>
    <col min="1" max="1" width="18.28515625" style="9" hidden="1" customWidth="1"/>
    <col min="2" max="2" width="18.28515625" style="9" customWidth="1"/>
    <col min="3" max="3" width="25.7109375" style="9" customWidth="1"/>
    <col min="4" max="4" width="32.5703125" style="9" customWidth="1"/>
    <col min="5" max="5" width="16.140625" style="6" hidden="1" customWidth="1"/>
    <col min="6" max="6" width="30.42578125" style="9" customWidth="1"/>
    <col min="7" max="7" width="11.42578125" style="6" hidden="1" customWidth="1"/>
    <col min="8" max="8" width="32.7109375" style="9" hidden="1" customWidth="1"/>
    <col min="9" max="9" width="11.42578125" style="6"/>
    <col min="10" max="10" width="11.42578125" style="6" hidden="1" customWidth="1"/>
    <col min="11" max="11" width="14.85546875" style="17" hidden="1" customWidth="1"/>
    <col min="12" max="12" width="13.140625" style="17" hidden="1" customWidth="1"/>
    <col min="13" max="13" width="13.85546875" style="17" hidden="1" customWidth="1"/>
    <col min="14" max="16" width="13.28515625" style="17" hidden="1" customWidth="1"/>
    <col min="17" max="17" width="14.140625" style="17" hidden="1" customWidth="1"/>
    <col min="18" max="18" width="16" style="17" customWidth="1"/>
    <col min="19" max="19" width="16" style="18" customWidth="1"/>
    <col min="20" max="20" width="18.140625" style="18" customWidth="1"/>
    <col min="21" max="21" width="13.7109375" style="6" customWidth="1"/>
    <col min="22" max="22" width="15.28515625" style="6" customWidth="1"/>
    <col min="23" max="26" width="0" style="6" hidden="1" customWidth="1"/>
    <col min="27" max="16384" width="11.42578125" style="6"/>
  </cols>
  <sheetData>
    <row r="1" spans="1:26" ht="23.25" x14ac:dyDescent="0.25">
      <c r="B1" s="26" t="s">
        <v>160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19"/>
    </row>
    <row r="2" spans="1:26" s="8" customFormat="1" ht="23.25" customHeight="1" x14ac:dyDescent="0.25">
      <c r="A2" s="21"/>
      <c r="B2" s="27" t="s">
        <v>159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2"/>
    </row>
    <row r="3" spans="1:26" x14ac:dyDescent="0.25">
      <c r="B3" s="28" t="s">
        <v>225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0"/>
    </row>
    <row r="4" spans="1:26" x14ac:dyDescent="0.25">
      <c r="B4" s="28" t="s">
        <v>224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0"/>
    </row>
    <row r="6" spans="1:26" s="3" customFormat="1" ht="30" x14ac:dyDescent="0.25">
      <c r="A6" s="1" t="s">
        <v>4</v>
      </c>
      <c r="B6" s="1" t="s">
        <v>220</v>
      </c>
      <c r="C6" s="1" t="s">
        <v>5</v>
      </c>
      <c r="D6" s="1" t="s">
        <v>7</v>
      </c>
      <c r="E6" s="1" t="s">
        <v>15</v>
      </c>
      <c r="F6" s="1" t="s">
        <v>221</v>
      </c>
      <c r="G6" s="1" t="s">
        <v>13</v>
      </c>
      <c r="H6" s="1" t="s">
        <v>6</v>
      </c>
      <c r="I6" s="1" t="s">
        <v>14</v>
      </c>
      <c r="J6" s="2" t="s">
        <v>8</v>
      </c>
      <c r="K6" s="10" t="s">
        <v>161</v>
      </c>
      <c r="L6" s="10" t="s">
        <v>162</v>
      </c>
      <c r="M6" s="10" t="s">
        <v>163</v>
      </c>
      <c r="N6" s="11" t="s">
        <v>164</v>
      </c>
      <c r="O6" s="11" t="s">
        <v>165</v>
      </c>
      <c r="P6" s="11" t="s">
        <v>166</v>
      </c>
      <c r="Q6" s="12" t="s">
        <v>167</v>
      </c>
      <c r="R6" s="25" t="s">
        <v>222</v>
      </c>
      <c r="S6" s="25" t="s">
        <v>223</v>
      </c>
      <c r="T6" s="25" t="s">
        <v>218</v>
      </c>
      <c r="U6" s="25" t="s">
        <v>168</v>
      </c>
      <c r="V6" s="25" t="s">
        <v>219</v>
      </c>
      <c r="W6" s="3" t="s">
        <v>169</v>
      </c>
      <c r="X6" s="3" t="s">
        <v>170</v>
      </c>
      <c r="Y6" s="3" t="s">
        <v>171</v>
      </c>
      <c r="Z6" s="3" t="s">
        <v>172</v>
      </c>
    </row>
    <row r="7" spans="1:26" ht="82.5" customHeight="1" x14ac:dyDescent="0.25">
      <c r="A7" s="4" t="s">
        <v>117</v>
      </c>
      <c r="B7" s="4" t="s">
        <v>118</v>
      </c>
      <c r="C7" s="4" t="s">
        <v>173</v>
      </c>
      <c r="D7" s="7" t="s">
        <v>174</v>
      </c>
      <c r="E7" s="5">
        <v>1</v>
      </c>
      <c r="F7" s="4" t="s">
        <v>119</v>
      </c>
      <c r="G7" s="5" t="s">
        <v>119</v>
      </c>
      <c r="H7" s="4" t="s">
        <v>9</v>
      </c>
      <c r="I7" s="5" t="s">
        <v>21</v>
      </c>
      <c r="J7" s="5" t="s">
        <v>17</v>
      </c>
      <c r="K7" s="14">
        <v>420602.28</v>
      </c>
      <c r="L7" s="14">
        <v>168240.92</v>
      </c>
      <c r="M7" s="14">
        <v>252361.38</v>
      </c>
      <c r="N7" s="14">
        <v>0</v>
      </c>
      <c r="O7" s="14">
        <v>44104</v>
      </c>
      <c r="P7" s="14" t="s">
        <v>182</v>
      </c>
      <c r="Q7" s="14" t="s">
        <v>184</v>
      </c>
      <c r="R7" s="14">
        <v>420602.28</v>
      </c>
      <c r="S7" s="15">
        <v>168240.92</v>
      </c>
      <c r="T7" s="15">
        <f>R7+S7</f>
        <v>588843.20000000007</v>
      </c>
      <c r="U7" s="5">
        <v>252361.38</v>
      </c>
      <c r="V7" s="23">
        <f>T7+U7</f>
        <v>841204.58000000007</v>
      </c>
      <c r="W7" s="6" t="s">
        <v>0</v>
      </c>
      <c r="X7" s="6">
        <v>0</v>
      </c>
      <c r="Y7" s="6">
        <v>0</v>
      </c>
      <c r="Z7" s="6">
        <v>0</v>
      </c>
    </row>
    <row r="8" spans="1:26" ht="113.25" customHeight="1" x14ac:dyDescent="0.25">
      <c r="A8" s="4" t="s">
        <v>120</v>
      </c>
      <c r="B8" s="4" t="s">
        <v>121</v>
      </c>
      <c r="C8" s="4" t="s">
        <v>175</v>
      </c>
      <c r="D8" s="7" t="s">
        <v>176</v>
      </c>
      <c r="E8" s="5">
        <v>1</v>
      </c>
      <c r="F8" s="4" t="s">
        <v>119</v>
      </c>
      <c r="G8" s="5" t="s">
        <v>119</v>
      </c>
      <c r="H8" s="4" t="s">
        <v>122</v>
      </c>
      <c r="I8" s="5" t="s">
        <v>20</v>
      </c>
      <c r="J8" s="5" t="s">
        <v>17</v>
      </c>
      <c r="K8" s="14">
        <v>410946.25</v>
      </c>
      <c r="L8" s="14">
        <v>164378.5</v>
      </c>
      <c r="M8" s="14">
        <v>246567.75</v>
      </c>
      <c r="N8" s="14">
        <v>0</v>
      </c>
      <c r="O8" s="14">
        <v>44104</v>
      </c>
      <c r="P8" s="14" t="s">
        <v>182</v>
      </c>
      <c r="Q8" s="14" t="s">
        <v>185</v>
      </c>
      <c r="R8" s="14">
        <v>410946.25</v>
      </c>
      <c r="S8" s="15">
        <v>164378.5</v>
      </c>
      <c r="T8" s="15">
        <f t="shared" ref="T8:T41" si="0">R8+S8</f>
        <v>575324.75</v>
      </c>
      <c r="U8" s="5">
        <v>246567.75</v>
      </c>
      <c r="V8" s="23">
        <f t="shared" ref="V8:V41" si="1">T8+U8</f>
        <v>821892.5</v>
      </c>
      <c r="W8" s="6" t="s">
        <v>0</v>
      </c>
      <c r="X8" s="6">
        <v>0</v>
      </c>
      <c r="Y8" s="6">
        <v>0</v>
      </c>
      <c r="Z8" s="6">
        <v>0</v>
      </c>
    </row>
    <row r="9" spans="1:26" ht="98.25" customHeight="1" x14ac:dyDescent="0.25">
      <c r="A9" s="4" t="s">
        <v>123</v>
      </c>
      <c r="B9" s="4" t="s">
        <v>124</v>
      </c>
      <c r="C9" s="4" t="s">
        <v>177</v>
      </c>
      <c r="D9" s="7" t="s">
        <v>178</v>
      </c>
      <c r="E9" s="5">
        <v>1</v>
      </c>
      <c r="F9" s="4" t="s">
        <v>119</v>
      </c>
      <c r="G9" s="5" t="s">
        <v>119</v>
      </c>
      <c r="H9" s="4" t="s">
        <v>125</v>
      </c>
      <c r="I9" s="5" t="s">
        <v>21</v>
      </c>
      <c r="J9" s="5" t="s">
        <v>17</v>
      </c>
      <c r="K9" s="14">
        <v>410300.21</v>
      </c>
      <c r="L9" s="14">
        <v>164120.07999999999</v>
      </c>
      <c r="M9" s="14">
        <v>246180.12</v>
      </c>
      <c r="N9" s="14">
        <v>0</v>
      </c>
      <c r="O9" s="14">
        <v>44104</v>
      </c>
      <c r="P9" s="14" t="s">
        <v>182</v>
      </c>
      <c r="Q9" s="14" t="s">
        <v>186</v>
      </c>
      <c r="R9" s="14">
        <v>410300.21</v>
      </c>
      <c r="S9" s="15">
        <v>164120.07999999999</v>
      </c>
      <c r="T9" s="15">
        <f t="shared" si="0"/>
        <v>574420.29</v>
      </c>
      <c r="U9" s="5">
        <v>246180.12</v>
      </c>
      <c r="V9" s="23">
        <f t="shared" si="1"/>
        <v>820600.41</v>
      </c>
      <c r="W9" s="6" t="s">
        <v>0</v>
      </c>
      <c r="X9" s="6">
        <v>0</v>
      </c>
      <c r="Y9" s="6">
        <v>0</v>
      </c>
      <c r="Z9" s="6">
        <v>0</v>
      </c>
    </row>
    <row r="10" spans="1:26" ht="96" customHeight="1" x14ac:dyDescent="0.25">
      <c r="A10" s="4" t="s">
        <v>126</v>
      </c>
      <c r="B10" s="4" t="s">
        <v>127</v>
      </c>
      <c r="C10" s="4" t="s">
        <v>177</v>
      </c>
      <c r="D10" s="7" t="s">
        <v>179</v>
      </c>
      <c r="E10" s="5">
        <v>1</v>
      </c>
      <c r="F10" s="4" t="s">
        <v>119</v>
      </c>
      <c r="G10" s="5" t="s">
        <v>119</v>
      </c>
      <c r="H10" s="4" t="s">
        <v>10</v>
      </c>
      <c r="I10" s="5" t="s">
        <v>21</v>
      </c>
      <c r="J10" s="5" t="s">
        <v>17</v>
      </c>
      <c r="K10" s="14">
        <v>392302.5</v>
      </c>
      <c r="L10" s="14">
        <v>156921</v>
      </c>
      <c r="M10" s="14">
        <v>235381.5</v>
      </c>
      <c r="N10" s="14">
        <v>0</v>
      </c>
      <c r="O10" s="14">
        <v>44104</v>
      </c>
      <c r="P10" s="14" t="s">
        <v>182</v>
      </c>
      <c r="Q10" s="14" t="s">
        <v>187</v>
      </c>
      <c r="R10" s="14">
        <v>392302.5</v>
      </c>
      <c r="S10" s="15">
        <v>156921</v>
      </c>
      <c r="T10" s="15">
        <f t="shared" si="0"/>
        <v>549223.5</v>
      </c>
      <c r="U10" s="5">
        <v>235381.5</v>
      </c>
      <c r="V10" s="23">
        <f t="shared" si="1"/>
        <v>784605</v>
      </c>
      <c r="W10" s="6" t="s">
        <v>0</v>
      </c>
      <c r="X10" s="6">
        <v>0</v>
      </c>
      <c r="Y10" s="6">
        <v>0</v>
      </c>
      <c r="Z10" s="6">
        <v>0</v>
      </c>
    </row>
    <row r="11" spans="1:26" ht="75" x14ac:dyDescent="0.25">
      <c r="A11" s="4" t="s">
        <v>128</v>
      </c>
      <c r="B11" s="4" t="s">
        <v>129</v>
      </c>
      <c r="C11" s="4" t="s">
        <v>180</v>
      </c>
      <c r="D11" s="7" t="s">
        <v>181</v>
      </c>
      <c r="E11" s="5">
        <v>1</v>
      </c>
      <c r="F11" s="4" t="s">
        <v>119</v>
      </c>
      <c r="G11" s="5" t="s">
        <v>119</v>
      </c>
      <c r="H11" s="4" t="s">
        <v>3</v>
      </c>
      <c r="I11" s="5" t="s">
        <v>3</v>
      </c>
      <c r="J11" s="5" t="s">
        <v>19</v>
      </c>
      <c r="K11" s="14">
        <v>86007.96</v>
      </c>
      <c r="L11" s="14">
        <v>34403.18</v>
      </c>
      <c r="M11" s="14">
        <v>51604.77</v>
      </c>
      <c r="N11" s="14">
        <v>0</v>
      </c>
      <c r="O11" s="14">
        <v>44104</v>
      </c>
      <c r="P11" s="14" t="s">
        <v>182</v>
      </c>
      <c r="Q11" s="14" t="s">
        <v>188</v>
      </c>
      <c r="R11" s="14">
        <v>86007.96</v>
      </c>
      <c r="S11" s="15">
        <v>34403.18</v>
      </c>
      <c r="T11" s="15">
        <f t="shared" si="0"/>
        <v>120411.14000000001</v>
      </c>
      <c r="U11" s="5">
        <v>51604.77</v>
      </c>
      <c r="V11" s="23">
        <f t="shared" si="1"/>
        <v>172015.91</v>
      </c>
      <c r="W11" s="6" t="s">
        <v>0</v>
      </c>
      <c r="X11" s="6">
        <v>0</v>
      </c>
      <c r="Y11" s="6">
        <v>0</v>
      </c>
      <c r="Z11" s="6">
        <v>0</v>
      </c>
    </row>
    <row r="12" spans="1:26" ht="60" x14ac:dyDescent="0.25">
      <c r="A12" s="4" t="s">
        <v>132</v>
      </c>
      <c r="B12" s="4" t="s">
        <v>133</v>
      </c>
      <c r="C12" s="4" t="s">
        <v>134</v>
      </c>
      <c r="D12" s="7" t="s">
        <v>135</v>
      </c>
      <c r="E12" s="5">
        <v>1</v>
      </c>
      <c r="F12" s="4" t="s">
        <v>119</v>
      </c>
      <c r="G12" s="5" t="s">
        <v>119</v>
      </c>
      <c r="H12" s="4" t="s">
        <v>11</v>
      </c>
      <c r="I12" s="5" t="s">
        <v>1</v>
      </c>
      <c r="J12" s="5" t="s">
        <v>17</v>
      </c>
      <c r="K12" s="14">
        <v>250000</v>
      </c>
      <c r="L12" s="14">
        <v>0</v>
      </c>
      <c r="M12" s="14">
        <v>250000</v>
      </c>
      <c r="N12" s="14">
        <v>0</v>
      </c>
      <c r="O12" s="14">
        <v>44146</v>
      </c>
      <c r="P12" s="14" t="s">
        <v>183</v>
      </c>
      <c r="Q12" s="14" t="s">
        <v>189</v>
      </c>
      <c r="R12" s="14">
        <v>250000</v>
      </c>
      <c r="S12" s="15">
        <v>0</v>
      </c>
      <c r="T12" s="15">
        <f t="shared" si="0"/>
        <v>250000</v>
      </c>
      <c r="U12" s="5">
        <v>250000</v>
      </c>
      <c r="V12" s="23">
        <f t="shared" si="1"/>
        <v>500000</v>
      </c>
      <c r="W12" s="6" t="s">
        <v>0</v>
      </c>
      <c r="X12" s="6">
        <v>0</v>
      </c>
      <c r="Y12" s="6">
        <v>0</v>
      </c>
      <c r="Z12" s="6">
        <v>0</v>
      </c>
    </row>
    <row r="13" spans="1:26" ht="75" x14ac:dyDescent="0.25">
      <c r="A13" s="4" t="s">
        <v>136</v>
      </c>
      <c r="B13" s="4" t="s">
        <v>137</v>
      </c>
      <c r="C13" s="4" t="s">
        <v>138</v>
      </c>
      <c r="D13" s="7" t="s">
        <v>139</v>
      </c>
      <c r="E13" s="5">
        <v>1</v>
      </c>
      <c r="F13" s="4" t="s">
        <v>119</v>
      </c>
      <c r="G13" s="5" t="s">
        <v>119</v>
      </c>
      <c r="H13" s="4" t="s">
        <v>10</v>
      </c>
      <c r="I13" s="5" t="s">
        <v>21</v>
      </c>
      <c r="J13" s="5" t="s">
        <v>17</v>
      </c>
      <c r="K13" s="14">
        <v>60000</v>
      </c>
      <c r="L13" s="14">
        <v>0</v>
      </c>
      <c r="M13" s="14">
        <v>60000</v>
      </c>
      <c r="N13" s="14">
        <v>0</v>
      </c>
      <c r="O13" s="14">
        <v>44146</v>
      </c>
      <c r="P13" s="14" t="s">
        <v>183</v>
      </c>
      <c r="Q13" s="14" t="s">
        <v>190</v>
      </c>
      <c r="R13" s="14">
        <v>60000</v>
      </c>
      <c r="S13" s="15">
        <v>0</v>
      </c>
      <c r="T13" s="15">
        <f t="shared" si="0"/>
        <v>60000</v>
      </c>
      <c r="U13" s="5">
        <v>60000</v>
      </c>
      <c r="V13" s="23">
        <f t="shared" si="1"/>
        <v>120000</v>
      </c>
      <c r="W13" s="6" t="s">
        <v>0</v>
      </c>
      <c r="X13" s="6">
        <v>0</v>
      </c>
      <c r="Y13" s="6">
        <v>0</v>
      </c>
      <c r="Z13" s="6">
        <v>0</v>
      </c>
    </row>
    <row r="14" spans="1:26" ht="60" x14ac:dyDescent="0.25">
      <c r="A14" s="4" t="s">
        <v>140</v>
      </c>
      <c r="B14" s="4" t="s">
        <v>141</v>
      </c>
      <c r="C14" s="4" t="s">
        <v>142</v>
      </c>
      <c r="D14" s="7" t="s">
        <v>143</v>
      </c>
      <c r="E14" s="5">
        <v>1</v>
      </c>
      <c r="F14" s="4" t="s">
        <v>119</v>
      </c>
      <c r="G14" s="5" t="s">
        <v>119</v>
      </c>
      <c r="H14" s="4" t="s">
        <v>10</v>
      </c>
      <c r="I14" s="5" t="s">
        <v>21</v>
      </c>
      <c r="J14" s="5" t="s">
        <v>17</v>
      </c>
      <c r="K14" s="14">
        <v>200000</v>
      </c>
      <c r="L14" s="14">
        <v>0</v>
      </c>
      <c r="M14" s="14">
        <v>200000</v>
      </c>
      <c r="N14" s="14">
        <v>0</v>
      </c>
      <c r="O14" s="14">
        <v>44146</v>
      </c>
      <c r="P14" s="14" t="s">
        <v>183</v>
      </c>
      <c r="Q14" s="14" t="s">
        <v>191</v>
      </c>
      <c r="R14" s="14">
        <v>200000</v>
      </c>
      <c r="S14" s="15">
        <v>0</v>
      </c>
      <c r="T14" s="15">
        <f t="shared" si="0"/>
        <v>200000</v>
      </c>
      <c r="U14" s="5">
        <v>200000</v>
      </c>
      <c r="V14" s="23">
        <f t="shared" si="1"/>
        <v>400000</v>
      </c>
      <c r="W14" s="6" t="s">
        <v>0</v>
      </c>
      <c r="X14" s="6">
        <v>0</v>
      </c>
      <c r="Y14" s="6">
        <v>0</v>
      </c>
      <c r="Z14" s="6">
        <v>0</v>
      </c>
    </row>
    <row r="15" spans="1:26" ht="60" x14ac:dyDescent="0.25">
      <c r="A15" s="4" t="s">
        <v>144</v>
      </c>
      <c r="B15" s="4" t="s">
        <v>145</v>
      </c>
      <c r="C15" s="4" t="s">
        <v>146</v>
      </c>
      <c r="D15" s="7" t="s">
        <v>147</v>
      </c>
      <c r="E15" s="5">
        <v>1</v>
      </c>
      <c r="F15" s="4" t="s">
        <v>119</v>
      </c>
      <c r="G15" s="5" t="s">
        <v>119</v>
      </c>
      <c r="H15" s="4" t="s">
        <v>122</v>
      </c>
      <c r="I15" s="5" t="s">
        <v>20</v>
      </c>
      <c r="J15" s="5" t="s">
        <v>17</v>
      </c>
      <c r="K15" s="14">
        <v>440000</v>
      </c>
      <c r="L15" s="14">
        <v>0</v>
      </c>
      <c r="M15" s="14">
        <v>440000</v>
      </c>
      <c r="N15" s="14">
        <v>0</v>
      </c>
      <c r="O15" s="14">
        <v>44146</v>
      </c>
      <c r="P15" s="14" t="s">
        <v>183</v>
      </c>
      <c r="Q15" s="14" t="s">
        <v>192</v>
      </c>
      <c r="R15" s="14">
        <v>440000</v>
      </c>
      <c r="S15" s="15">
        <v>0</v>
      </c>
      <c r="T15" s="15">
        <f t="shared" si="0"/>
        <v>440000</v>
      </c>
      <c r="U15" s="5">
        <v>440000</v>
      </c>
      <c r="V15" s="23">
        <f t="shared" si="1"/>
        <v>880000</v>
      </c>
      <c r="W15" s="6" t="s">
        <v>0</v>
      </c>
      <c r="X15" s="6">
        <v>0</v>
      </c>
      <c r="Y15" s="6">
        <v>0</v>
      </c>
      <c r="Z15" s="6">
        <v>0</v>
      </c>
    </row>
    <row r="16" spans="1:26" ht="90" x14ac:dyDescent="0.25">
      <c r="A16" s="4" t="s">
        <v>148</v>
      </c>
      <c r="B16" s="4" t="s">
        <v>149</v>
      </c>
      <c r="C16" s="4" t="s">
        <v>180</v>
      </c>
      <c r="D16" s="7" t="s">
        <v>150</v>
      </c>
      <c r="E16" s="5">
        <v>1</v>
      </c>
      <c r="F16" s="4" t="s">
        <v>119</v>
      </c>
      <c r="G16" s="5" t="s">
        <v>119</v>
      </c>
      <c r="H16" s="4" t="s">
        <v>3</v>
      </c>
      <c r="I16" s="5" t="s">
        <v>3</v>
      </c>
      <c r="J16" s="5" t="s">
        <v>19</v>
      </c>
      <c r="K16" s="14">
        <v>50000</v>
      </c>
      <c r="L16" s="14">
        <v>0</v>
      </c>
      <c r="M16" s="14">
        <v>50000</v>
      </c>
      <c r="N16" s="14">
        <v>0</v>
      </c>
      <c r="O16" s="14">
        <v>44146</v>
      </c>
      <c r="P16" s="14" t="s">
        <v>183</v>
      </c>
      <c r="Q16" s="14" t="s">
        <v>193</v>
      </c>
      <c r="R16" s="14">
        <v>50000</v>
      </c>
      <c r="S16" s="15">
        <v>0</v>
      </c>
      <c r="T16" s="15">
        <f t="shared" si="0"/>
        <v>50000</v>
      </c>
      <c r="U16" s="5">
        <v>50000</v>
      </c>
      <c r="V16" s="23">
        <f t="shared" si="1"/>
        <v>100000</v>
      </c>
      <c r="W16" s="6" t="s">
        <v>0</v>
      </c>
      <c r="X16" s="6">
        <v>0</v>
      </c>
      <c r="Y16" s="6">
        <v>0</v>
      </c>
      <c r="Z16" s="6">
        <v>0</v>
      </c>
    </row>
    <row r="17" spans="1:26" ht="60" x14ac:dyDescent="0.25">
      <c r="A17" s="4" t="s">
        <v>130</v>
      </c>
      <c r="B17" s="4" t="s">
        <v>130</v>
      </c>
      <c r="C17" s="4" t="s">
        <v>22</v>
      </c>
      <c r="D17" s="7" t="s">
        <v>131</v>
      </c>
      <c r="E17" s="5"/>
      <c r="F17" s="4" t="s">
        <v>119</v>
      </c>
      <c r="G17" s="5" t="s">
        <v>119</v>
      </c>
      <c r="H17" s="4"/>
      <c r="I17" s="5" t="s">
        <v>3</v>
      </c>
      <c r="J17" s="5" t="s">
        <v>12</v>
      </c>
      <c r="K17" s="14">
        <v>0</v>
      </c>
      <c r="L17" s="14">
        <v>78635.850000000006</v>
      </c>
      <c r="M17" s="14">
        <v>0</v>
      </c>
      <c r="N17" s="14">
        <v>0</v>
      </c>
      <c r="O17" s="14">
        <v>44104</v>
      </c>
      <c r="P17" s="14" t="s">
        <v>182</v>
      </c>
      <c r="Q17" s="14"/>
      <c r="R17" s="14">
        <v>0</v>
      </c>
      <c r="S17" s="15">
        <v>78635.850000000006</v>
      </c>
      <c r="T17" s="15">
        <f t="shared" ref="T17" si="2">R17+S17</f>
        <v>78635.850000000006</v>
      </c>
      <c r="U17" s="5">
        <v>0</v>
      </c>
      <c r="V17" s="23">
        <f t="shared" ref="V17" si="3">T17+U17</f>
        <v>78635.850000000006</v>
      </c>
      <c r="W17" s="6" t="s">
        <v>194</v>
      </c>
      <c r="X17" s="6">
        <v>0</v>
      </c>
      <c r="Y17" s="6">
        <v>0</v>
      </c>
      <c r="Z17" s="6">
        <v>0</v>
      </c>
    </row>
    <row r="18" spans="1:26" ht="47.25" customHeight="1" x14ac:dyDescent="0.25">
      <c r="A18" s="13"/>
      <c r="B18" s="29" t="s">
        <v>158</v>
      </c>
      <c r="C18" s="29"/>
      <c r="D18" s="29"/>
      <c r="E18" s="29"/>
      <c r="F18" s="29"/>
      <c r="G18" s="29"/>
      <c r="H18" s="29"/>
      <c r="I18" s="29"/>
      <c r="J18" s="5"/>
      <c r="K18" s="10">
        <f t="shared" ref="K18:Q18" si="4">SUM(K7:K16)</f>
        <v>2720159.2</v>
      </c>
      <c r="L18" s="10">
        <f t="shared" si="4"/>
        <v>688063.68</v>
      </c>
      <c r="M18" s="10">
        <f t="shared" si="4"/>
        <v>2032095.52</v>
      </c>
      <c r="N18" s="11">
        <f t="shared" si="4"/>
        <v>0</v>
      </c>
      <c r="O18" s="11">
        <f t="shared" si="4"/>
        <v>441250</v>
      </c>
      <c r="P18" s="11">
        <f t="shared" si="4"/>
        <v>0</v>
      </c>
      <c r="Q18" s="12">
        <f t="shared" si="4"/>
        <v>0</v>
      </c>
      <c r="R18" s="12">
        <f>SUM(R7:R17)</f>
        <v>2720159.2</v>
      </c>
      <c r="S18" s="12">
        <f>SUM(S7:S17)</f>
        <v>766699.53</v>
      </c>
      <c r="T18" s="12">
        <f t="shared" ref="T18:V18" si="5">SUM(T7:T17)</f>
        <v>3486858.7300000004</v>
      </c>
      <c r="U18" s="12">
        <f t="shared" si="5"/>
        <v>2032095.52</v>
      </c>
      <c r="V18" s="12">
        <f t="shared" si="5"/>
        <v>5518954.25</v>
      </c>
    </row>
    <row r="19" spans="1:26" ht="45.75" customHeight="1" x14ac:dyDescent="0.25">
      <c r="A19" s="4" t="s">
        <v>4</v>
      </c>
      <c r="B19" s="1" t="s">
        <v>220</v>
      </c>
      <c r="C19" s="1" t="s">
        <v>5</v>
      </c>
      <c r="D19" s="1" t="s">
        <v>7</v>
      </c>
      <c r="E19" s="1" t="s">
        <v>15</v>
      </c>
      <c r="F19" s="1" t="s">
        <v>221</v>
      </c>
      <c r="G19" s="1" t="s">
        <v>13</v>
      </c>
      <c r="H19" s="1" t="s">
        <v>6</v>
      </c>
      <c r="I19" s="1" t="s">
        <v>14</v>
      </c>
      <c r="J19" s="2" t="s">
        <v>8</v>
      </c>
      <c r="K19" s="10" t="s">
        <v>161</v>
      </c>
      <c r="L19" s="10" t="s">
        <v>162</v>
      </c>
      <c r="M19" s="10" t="s">
        <v>163</v>
      </c>
      <c r="N19" s="11" t="s">
        <v>164</v>
      </c>
      <c r="O19" s="11" t="s">
        <v>165</v>
      </c>
      <c r="P19" s="11" t="s">
        <v>166</v>
      </c>
      <c r="Q19" s="12" t="s">
        <v>167</v>
      </c>
      <c r="R19" s="24" t="s">
        <v>222</v>
      </c>
      <c r="S19" s="24" t="s">
        <v>223</v>
      </c>
      <c r="T19" s="24" t="s">
        <v>218</v>
      </c>
      <c r="U19" s="24" t="s">
        <v>168</v>
      </c>
      <c r="V19" s="24" t="s">
        <v>219</v>
      </c>
      <c r="W19" s="6" t="s">
        <v>169</v>
      </c>
      <c r="X19" s="6" t="s">
        <v>170</v>
      </c>
      <c r="Y19" s="6" t="s">
        <v>171</v>
      </c>
      <c r="Z19" s="6" t="s">
        <v>172</v>
      </c>
    </row>
    <row r="20" spans="1:26" ht="43.5" customHeight="1" x14ac:dyDescent="0.25">
      <c r="A20" s="4" t="s">
        <v>24</v>
      </c>
      <c r="B20" s="4" t="s">
        <v>25</v>
      </c>
      <c r="C20" s="4" t="s">
        <v>26</v>
      </c>
      <c r="D20" s="4" t="s">
        <v>27</v>
      </c>
      <c r="E20" s="5">
        <v>1</v>
      </c>
      <c r="F20" s="4" t="s">
        <v>23</v>
      </c>
      <c r="G20" s="5" t="s">
        <v>23</v>
      </c>
      <c r="H20" s="4" t="s">
        <v>28</v>
      </c>
      <c r="I20" s="5" t="s">
        <v>2</v>
      </c>
      <c r="J20" s="5" t="s">
        <v>19</v>
      </c>
      <c r="K20" s="14">
        <v>449319.42</v>
      </c>
      <c r="L20" s="14">
        <v>179727.76</v>
      </c>
      <c r="M20" s="14">
        <v>269568.45</v>
      </c>
      <c r="N20" s="15">
        <v>0</v>
      </c>
      <c r="O20" s="15">
        <v>44180</v>
      </c>
      <c r="P20" s="14" t="s">
        <v>196</v>
      </c>
      <c r="Q20" s="15" t="s">
        <v>197</v>
      </c>
      <c r="R20" s="15">
        <v>449319.42</v>
      </c>
      <c r="S20" s="15">
        <v>179727.76</v>
      </c>
      <c r="T20" s="15">
        <f t="shared" si="0"/>
        <v>629047.17999999993</v>
      </c>
      <c r="U20" s="5">
        <v>269568.45</v>
      </c>
      <c r="V20" s="23">
        <f t="shared" si="1"/>
        <v>898615.62999999989</v>
      </c>
      <c r="W20" s="6" t="s">
        <v>0</v>
      </c>
      <c r="X20" s="6">
        <v>0</v>
      </c>
      <c r="Y20" s="6">
        <v>0</v>
      </c>
      <c r="Z20" s="6">
        <v>0</v>
      </c>
    </row>
    <row r="21" spans="1:26" ht="105" x14ac:dyDescent="0.25">
      <c r="A21" s="4" t="s">
        <v>29</v>
      </c>
      <c r="B21" s="4" t="s">
        <v>30</v>
      </c>
      <c r="C21" s="4" t="s">
        <v>31</v>
      </c>
      <c r="D21" s="4" t="s">
        <v>32</v>
      </c>
      <c r="E21" s="5">
        <v>1</v>
      </c>
      <c r="F21" s="4" t="s">
        <v>23</v>
      </c>
      <c r="G21" s="5" t="s">
        <v>23</v>
      </c>
      <c r="H21" s="4" t="s">
        <v>28</v>
      </c>
      <c r="I21" s="5" t="s">
        <v>2</v>
      </c>
      <c r="J21" s="5" t="s">
        <v>17</v>
      </c>
      <c r="K21" s="14">
        <v>495603</v>
      </c>
      <c r="L21" s="14">
        <v>198241.2</v>
      </c>
      <c r="M21" s="14">
        <v>297361.8</v>
      </c>
      <c r="N21" s="15">
        <v>0</v>
      </c>
      <c r="O21" s="15">
        <v>44180</v>
      </c>
      <c r="P21" s="14" t="s">
        <v>196</v>
      </c>
      <c r="Q21" s="15" t="s">
        <v>198</v>
      </c>
      <c r="R21" s="15">
        <v>495603</v>
      </c>
      <c r="S21" s="15">
        <v>198241.2</v>
      </c>
      <c r="T21" s="15">
        <f t="shared" si="0"/>
        <v>693844.2</v>
      </c>
      <c r="U21" s="5">
        <v>297361.8</v>
      </c>
      <c r="V21" s="23">
        <f t="shared" si="1"/>
        <v>991206</v>
      </c>
      <c r="W21" s="6" t="s">
        <v>0</v>
      </c>
      <c r="X21" s="6">
        <v>0</v>
      </c>
      <c r="Y21" s="6">
        <v>0</v>
      </c>
      <c r="Z21" s="6">
        <v>0</v>
      </c>
    </row>
    <row r="22" spans="1:26" ht="48" customHeight="1" x14ac:dyDescent="0.25">
      <c r="A22" s="4" t="s">
        <v>33</v>
      </c>
      <c r="B22" s="4" t="s">
        <v>34</v>
      </c>
      <c r="C22" s="4" t="s">
        <v>35</v>
      </c>
      <c r="D22" s="4" t="s">
        <v>36</v>
      </c>
      <c r="E22" s="5">
        <v>1</v>
      </c>
      <c r="F22" s="4" t="s">
        <v>23</v>
      </c>
      <c r="G22" s="5" t="s">
        <v>23</v>
      </c>
      <c r="H22" s="4" t="s">
        <v>28</v>
      </c>
      <c r="I22" s="5" t="s">
        <v>2</v>
      </c>
      <c r="J22" s="5" t="s">
        <v>17</v>
      </c>
      <c r="K22" s="14">
        <v>495862.75</v>
      </c>
      <c r="L22" s="14">
        <v>198345.1</v>
      </c>
      <c r="M22" s="14">
        <v>297517.65000000002</v>
      </c>
      <c r="N22" s="15">
        <v>0</v>
      </c>
      <c r="O22" s="15">
        <v>44180</v>
      </c>
      <c r="P22" s="14" t="s">
        <v>196</v>
      </c>
      <c r="Q22" s="15" t="s">
        <v>199</v>
      </c>
      <c r="R22" s="15">
        <v>495862.75</v>
      </c>
      <c r="S22" s="15">
        <v>198345.1</v>
      </c>
      <c r="T22" s="15">
        <f t="shared" si="0"/>
        <v>694207.85</v>
      </c>
      <c r="U22" s="5">
        <v>297517.65000000002</v>
      </c>
      <c r="V22" s="23">
        <f t="shared" si="1"/>
        <v>991725.5</v>
      </c>
      <c r="W22" s="6" t="s">
        <v>0</v>
      </c>
      <c r="X22" s="6">
        <v>0</v>
      </c>
      <c r="Y22" s="6">
        <v>0</v>
      </c>
      <c r="Z22" s="6">
        <v>0</v>
      </c>
    </row>
    <row r="23" spans="1:26" ht="90" x14ac:dyDescent="0.25">
      <c r="A23" s="4" t="s">
        <v>37</v>
      </c>
      <c r="B23" s="4" t="s">
        <v>38</v>
      </c>
      <c r="C23" s="4" t="s">
        <v>39</v>
      </c>
      <c r="D23" s="4" t="s">
        <v>40</v>
      </c>
      <c r="E23" s="5">
        <v>1</v>
      </c>
      <c r="F23" s="4" t="s">
        <v>23</v>
      </c>
      <c r="G23" s="5" t="s">
        <v>23</v>
      </c>
      <c r="H23" s="4" t="s">
        <v>28</v>
      </c>
      <c r="I23" s="5" t="s">
        <v>2</v>
      </c>
      <c r="J23" s="5" t="s">
        <v>17</v>
      </c>
      <c r="K23" s="14">
        <v>429919.52</v>
      </c>
      <c r="L23" s="14">
        <v>171967.81</v>
      </c>
      <c r="M23" s="14">
        <v>257951.71</v>
      </c>
      <c r="N23" s="15">
        <v>0</v>
      </c>
      <c r="O23" s="15">
        <v>44180</v>
      </c>
      <c r="P23" s="14" t="s">
        <v>196</v>
      </c>
      <c r="Q23" s="15" t="s">
        <v>200</v>
      </c>
      <c r="R23" s="15">
        <v>429919.52</v>
      </c>
      <c r="S23" s="15">
        <v>171967.81</v>
      </c>
      <c r="T23" s="15">
        <f t="shared" si="0"/>
        <v>601887.33000000007</v>
      </c>
      <c r="U23" s="5">
        <v>257951.71</v>
      </c>
      <c r="V23" s="23">
        <f t="shared" si="1"/>
        <v>859839.04</v>
      </c>
      <c r="W23" s="6" t="s">
        <v>0</v>
      </c>
      <c r="X23" s="6">
        <v>0</v>
      </c>
      <c r="Y23" s="6">
        <v>0</v>
      </c>
      <c r="Z23" s="6">
        <v>0</v>
      </c>
    </row>
    <row r="24" spans="1:26" ht="105" x14ac:dyDescent="0.25">
      <c r="A24" s="4" t="s">
        <v>41</v>
      </c>
      <c r="B24" s="4" t="s">
        <v>42</v>
      </c>
      <c r="C24" s="4" t="s">
        <v>43</v>
      </c>
      <c r="D24" s="4" t="s">
        <v>44</v>
      </c>
      <c r="E24" s="5">
        <v>1</v>
      </c>
      <c r="F24" s="4" t="s">
        <v>23</v>
      </c>
      <c r="G24" s="5" t="s">
        <v>23</v>
      </c>
      <c r="H24" s="4" t="s">
        <v>45</v>
      </c>
      <c r="I24" s="5" t="s">
        <v>2</v>
      </c>
      <c r="J24" s="5" t="s">
        <v>17</v>
      </c>
      <c r="K24" s="14">
        <v>495862.75</v>
      </c>
      <c r="L24" s="14">
        <v>198345.1</v>
      </c>
      <c r="M24" s="14">
        <v>297517.65000000002</v>
      </c>
      <c r="N24" s="15">
        <v>0</v>
      </c>
      <c r="O24" s="15">
        <v>44180</v>
      </c>
      <c r="P24" s="14" t="s">
        <v>196</v>
      </c>
      <c r="Q24" s="15" t="s">
        <v>199</v>
      </c>
      <c r="R24" s="15">
        <v>495862.75</v>
      </c>
      <c r="S24" s="15">
        <v>198345.1</v>
      </c>
      <c r="T24" s="15">
        <f t="shared" si="0"/>
        <v>694207.85</v>
      </c>
      <c r="U24" s="5">
        <v>297517.65000000002</v>
      </c>
      <c r="V24" s="23">
        <f t="shared" si="1"/>
        <v>991725.5</v>
      </c>
      <c r="W24" s="6" t="s">
        <v>0</v>
      </c>
      <c r="X24" s="6">
        <v>0</v>
      </c>
      <c r="Y24" s="6">
        <v>0</v>
      </c>
      <c r="Z24" s="6">
        <v>0</v>
      </c>
    </row>
    <row r="25" spans="1:26" ht="105" x14ac:dyDescent="0.25">
      <c r="A25" s="4" t="s">
        <v>46</v>
      </c>
      <c r="B25" s="4" t="s">
        <v>47</v>
      </c>
      <c r="C25" s="4" t="s">
        <v>48</v>
      </c>
      <c r="D25" s="4" t="s">
        <v>49</v>
      </c>
      <c r="E25" s="5">
        <v>1</v>
      </c>
      <c r="F25" s="4" t="s">
        <v>23</v>
      </c>
      <c r="G25" s="5" t="s">
        <v>23</v>
      </c>
      <c r="H25" s="4" t="s">
        <v>50</v>
      </c>
      <c r="I25" s="5" t="s">
        <v>2</v>
      </c>
      <c r="J25" s="5" t="s">
        <v>17</v>
      </c>
      <c r="K25" s="14">
        <v>354119.1</v>
      </c>
      <c r="L25" s="14">
        <v>141647.64000000001</v>
      </c>
      <c r="M25" s="14">
        <v>212471.46</v>
      </c>
      <c r="N25" s="15">
        <v>0</v>
      </c>
      <c r="O25" s="15">
        <v>44180</v>
      </c>
      <c r="P25" s="14" t="s">
        <v>196</v>
      </c>
      <c r="Q25" s="15" t="s">
        <v>201</v>
      </c>
      <c r="R25" s="15">
        <v>354119.1</v>
      </c>
      <c r="S25" s="15">
        <v>141647.64000000001</v>
      </c>
      <c r="T25" s="15">
        <f t="shared" si="0"/>
        <v>495766.74</v>
      </c>
      <c r="U25" s="5">
        <v>212471.46</v>
      </c>
      <c r="V25" s="23">
        <f t="shared" si="1"/>
        <v>708238.2</v>
      </c>
      <c r="W25" s="6" t="s">
        <v>0</v>
      </c>
      <c r="X25" s="6">
        <v>0</v>
      </c>
      <c r="Y25" s="6">
        <v>0</v>
      </c>
      <c r="Z25" s="6">
        <v>0</v>
      </c>
    </row>
    <row r="26" spans="1:26" ht="46.5" customHeight="1" x14ac:dyDescent="0.25">
      <c r="A26" s="4" t="s">
        <v>51</v>
      </c>
      <c r="B26" s="4" t="s">
        <v>52</v>
      </c>
      <c r="C26" s="4" t="s">
        <v>53</v>
      </c>
      <c r="D26" s="4" t="s">
        <v>54</v>
      </c>
      <c r="E26" s="5">
        <v>1</v>
      </c>
      <c r="F26" s="4" t="s">
        <v>23</v>
      </c>
      <c r="G26" s="5" t="s">
        <v>23</v>
      </c>
      <c r="H26" s="4" t="s">
        <v>55</v>
      </c>
      <c r="I26" s="5" t="s">
        <v>2</v>
      </c>
      <c r="J26" s="5" t="s">
        <v>17</v>
      </c>
      <c r="K26" s="14">
        <v>559226.30000000005</v>
      </c>
      <c r="L26" s="14">
        <v>223690.52</v>
      </c>
      <c r="M26" s="14">
        <v>335535.78000000003</v>
      </c>
      <c r="N26" s="15">
        <v>0</v>
      </c>
      <c r="O26" s="15">
        <v>44180</v>
      </c>
      <c r="P26" s="14" t="s">
        <v>196</v>
      </c>
      <c r="Q26" s="15" t="s">
        <v>202</v>
      </c>
      <c r="R26" s="15">
        <v>559226.30000000005</v>
      </c>
      <c r="S26" s="15">
        <v>223690.52</v>
      </c>
      <c r="T26" s="15">
        <f t="shared" si="0"/>
        <v>782916.82000000007</v>
      </c>
      <c r="U26" s="5">
        <v>335535.78000000003</v>
      </c>
      <c r="V26" s="23">
        <f t="shared" si="1"/>
        <v>1118452.6000000001</v>
      </c>
      <c r="W26" s="6" t="s">
        <v>0</v>
      </c>
      <c r="X26" s="6">
        <v>0</v>
      </c>
      <c r="Y26" s="6">
        <v>0</v>
      </c>
      <c r="Z26" s="6">
        <v>0</v>
      </c>
    </row>
    <row r="27" spans="1:26" ht="41.25" customHeight="1" x14ac:dyDescent="0.25">
      <c r="A27" s="4" t="s">
        <v>56</v>
      </c>
      <c r="B27" s="4" t="s">
        <v>57</v>
      </c>
      <c r="C27" s="4" t="s">
        <v>53</v>
      </c>
      <c r="D27" s="4" t="s">
        <v>58</v>
      </c>
      <c r="E27" s="5">
        <v>1</v>
      </c>
      <c r="F27" s="4" t="s">
        <v>23</v>
      </c>
      <c r="G27" s="5" t="s">
        <v>23</v>
      </c>
      <c r="H27" s="4" t="s">
        <v>55</v>
      </c>
      <c r="I27" s="5" t="s">
        <v>2</v>
      </c>
      <c r="J27" s="5" t="s">
        <v>17</v>
      </c>
      <c r="K27" s="14">
        <v>558417.80000000005</v>
      </c>
      <c r="L27" s="14">
        <v>223367.12</v>
      </c>
      <c r="M27" s="14">
        <v>335050.68</v>
      </c>
      <c r="N27" s="15">
        <v>0</v>
      </c>
      <c r="O27" s="15">
        <v>44180</v>
      </c>
      <c r="P27" s="14" t="s">
        <v>196</v>
      </c>
      <c r="Q27" s="15" t="s">
        <v>203</v>
      </c>
      <c r="R27" s="15">
        <v>558417.80000000005</v>
      </c>
      <c r="S27" s="15">
        <v>223367.12</v>
      </c>
      <c r="T27" s="15">
        <f t="shared" si="0"/>
        <v>781784.92</v>
      </c>
      <c r="U27" s="5">
        <v>335050.68</v>
      </c>
      <c r="V27" s="23">
        <f t="shared" si="1"/>
        <v>1116835.6000000001</v>
      </c>
      <c r="W27" s="6" t="s">
        <v>0</v>
      </c>
      <c r="X27" s="6">
        <v>0</v>
      </c>
      <c r="Y27" s="6">
        <v>0</v>
      </c>
      <c r="Z27" s="6">
        <v>0</v>
      </c>
    </row>
    <row r="28" spans="1:26" ht="60" x14ac:dyDescent="0.25">
      <c r="A28" s="4" t="s">
        <v>59</v>
      </c>
      <c r="B28" s="4" t="s">
        <v>60</v>
      </c>
      <c r="C28" s="4" t="s">
        <v>61</v>
      </c>
      <c r="D28" s="4" t="s">
        <v>62</v>
      </c>
      <c r="E28" s="5">
        <v>1</v>
      </c>
      <c r="F28" s="4" t="s">
        <v>23</v>
      </c>
      <c r="G28" s="5" t="s">
        <v>23</v>
      </c>
      <c r="H28" s="4" t="s">
        <v>61</v>
      </c>
      <c r="I28" s="5" t="s">
        <v>2</v>
      </c>
      <c r="J28" s="5" t="s">
        <v>17</v>
      </c>
      <c r="K28" s="14">
        <v>370237</v>
      </c>
      <c r="L28" s="14">
        <v>148094.79999999999</v>
      </c>
      <c r="M28" s="14">
        <v>222142.2</v>
      </c>
      <c r="N28" s="15">
        <v>0</v>
      </c>
      <c r="O28" s="15">
        <v>44180</v>
      </c>
      <c r="P28" s="14" t="s">
        <v>196</v>
      </c>
      <c r="Q28" s="15" t="s">
        <v>204</v>
      </c>
      <c r="R28" s="15">
        <v>370237</v>
      </c>
      <c r="S28" s="15">
        <v>148094.79999999999</v>
      </c>
      <c r="T28" s="15">
        <f t="shared" si="0"/>
        <v>518331.8</v>
      </c>
      <c r="U28" s="5">
        <v>222142.2</v>
      </c>
      <c r="V28" s="23">
        <f t="shared" si="1"/>
        <v>740474</v>
      </c>
      <c r="W28" s="6" t="s">
        <v>0</v>
      </c>
      <c r="X28" s="6">
        <v>0</v>
      </c>
      <c r="Y28" s="6">
        <v>0</v>
      </c>
      <c r="Z28" s="6">
        <v>0</v>
      </c>
    </row>
    <row r="29" spans="1:26" ht="43.5" customHeight="1" x14ac:dyDescent="0.25">
      <c r="A29" s="4" t="s">
        <v>63</v>
      </c>
      <c r="B29" s="4" t="s">
        <v>64</v>
      </c>
      <c r="C29" s="4" t="s">
        <v>65</v>
      </c>
      <c r="D29" s="4" t="s">
        <v>66</v>
      </c>
      <c r="E29" s="5">
        <v>1</v>
      </c>
      <c r="F29" s="4" t="s">
        <v>23</v>
      </c>
      <c r="G29" s="5" t="s">
        <v>23</v>
      </c>
      <c r="H29" s="4" t="s">
        <v>67</v>
      </c>
      <c r="I29" s="5" t="s">
        <v>2</v>
      </c>
      <c r="J29" s="5" t="s">
        <v>17</v>
      </c>
      <c r="K29" s="14">
        <v>396858.7</v>
      </c>
      <c r="L29" s="14">
        <v>158743.48000000001</v>
      </c>
      <c r="M29" s="14">
        <v>238115.22</v>
      </c>
      <c r="N29" s="15">
        <v>0</v>
      </c>
      <c r="O29" s="15">
        <v>44180</v>
      </c>
      <c r="P29" s="14" t="s">
        <v>196</v>
      </c>
      <c r="Q29" s="15" t="s">
        <v>205</v>
      </c>
      <c r="R29" s="15">
        <v>396858.7</v>
      </c>
      <c r="S29" s="15">
        <v>158743.48000000001</v>
      </c>
      <c r="T29" s="15">
        <f t="shared" si="0"/>
        <v>555602.18000000005</v>
      </c>
      <c r="U29" s="5">
        <v>238115.22</v>
      </c>
      <c r="V29" s="23">
        <f t="shared" si="1"/>
        <v>793717.4</v>
      </c>
      <c r="W29" s="6" t="s">
        <v>0</v>
      </c>
      <c r="X29" s="6">
        <v>0</v>
      </c>
      <c r="Y29" s="6">
        <v>0</v>
      </c>
      <c r="Z29" s="6">
        <v>0</v>
      </c>
    </row>
    <row r="30" spans="1:26" ht="43.5" customHeight="1" x14ac:dyDescent="0.25">
      <c r="A30" s="4" t="s">
        <v>68</v>
      </c>
      <c r="B30" s="4" t="s">
        <v>69</v>
      </c>
      <c r="C30" s="4" t="s">
        <v>70</v>
      </c>
      <c r="D30" s="4" t="s">
        <v>71</v>
      </c>
      <c r="E30" s="5">
        <v>1</v>
      </c>
      <c r="F30" s="4" t="s">
        <v>23</v>
      </c>
      <c r="G30" s="5" t="s">
        <v>23</v>
      </c>
      <c r="H30" s="4" t="s">
        <v>72</v>
      </c>
      <c r="I30" s="5" t="s">
        <v>2</v>
      </c>
      <c r="J30" s="5" t="s">
        <v>17</v>
      </c>
      <c r="K30" s="14">
        <v>611986.1</v>
      </c>
      <c r="L30" s="14">
        <v>244794.44</v>
      </c>
      <c r="M30" s="14">
        <v>367191.46</v>
      </c>
      <c r="N30" s="15">
        <v>0</v>
      </c>
      <c r="O30" s="15">
        <v>44180</v>
      </c>
      <c r="P30" s="14" t="s">
        <v>196</v>
      </c>
      <c r="Q30" s="15" t="s">
        <v>206</v>
      </c>
      <c r="R30" s="15">
        <v>611986.1</v>
      </c>
      <c r="S30" s="15">
        <v>244794.44</v>
      </c>
      <c r="T30" s="15">
        <f t="shared" si="0"/>
        <v>856780.54</v>
      </c>
      <c r="U30" s="5">
        <v>367191.46</v>
      </c>
      <c r="V30" s="23">
        <f t="shared" si="1"/>
        <v>1223972</v>
      </c>
      <c r="W30" s="6" t="s">
        <v>0</v>
      </c>
      <c r="X30" s="6">
        <v>0</v>
      </c>
      <c r="Y30" s="6">
        <v>0</v>
      </c>
      <c r="Z30" s="6">
        <v>0</v>
      </c>
    </row>
    <row r="31" spans="1:26" ht="43.5" customHeight="1" x14ac:dyDescent="0.25">
      <c r="A31" s="4" t="s">
        <v>73</v>
      </c>
      <c r="B31" s="4" t="s">
        <v>74</v>
      </c>
      <c r="C31" s="4" t="s">
        <v>75</v>
      </c>
      <c r="D31" s="4" t="s">
        <v>76</v>
      </c>
      <c r="E31" s="5">
        <v>1</v>
      </c>
      <c r="F31" s="4" t="s">
        <v>23</v>
      </c>
      <c r="G31" s="5" t="s">
        <v>23</v>
      </c>
      <c r="H31" s="4" t="s">
        <v>67</v>
      </c>
      <c r="I31" s="5" t="s">
        <v>2</v>
      </c>
      <c r="J31" s="5" t="s">
        <v>17</v>
      </c>
      <c r="K31" s="14">
        <v>501332</v>
      </c>
      <c r="L31" s="14">
        <v>200532.8</v>
      </c>
      <c r="M31" s="14">
        <v>300799.2</v>
      </c>
      <c r="N31" s="15">
        <v>0</v>
      </c>
      <c r="O31" s="15">
        <v>44180</v>
      </c>
      <c r="P31" s="14" t="s">
        <v>196</v>
      </c>
      <c r="Q31" s="15" t="s">
        <v>207</v>
      </c>
      <c r="R31" s="15">
        <v>501332</v>
      </c>
      <c r="S31" s="15">
        <v>200532.8</v>
      </c>
      <c r="T31" s="15">
        <f t="shared" si="0"/>
        <v>701864.8</v>
      </c>
      <c r="U31" s="5">
        <v>300799.2</v>
      </c>
      <c r="V31" s="23">
        <f t="shared" si="1"/>
        <v>1002664</v>
      </c>
      <c r="W31" s="6" t="s">
        <v>0</v>
      </c>
      <c r="X31" s="6">
        <v>0</v>
      </c>
      <c r="Y31" s="6">
        <v>0</v>
      </c>
      <c r="Z31" s="6">
        <v>0</v>
      </c>
    </row>
    <row r="32" spans="1:26" ht="43.5" customHeight="1" x14ac:dyDescent="0.25">
      <c r="A32" s="4" t="s">
        <v>77</v>
      </c>
      <c r="B32" s="4" t="s">
        <v>78</v>
      </c>
      <c r="C32" s="4" t="s">
        <v>79</v>
      </c>
      <c r="D32" s="4" t="s">
        <v>80</v>
      </c>
      <c r="E32" s="5">
        <v>1</v>
      </c>
      <c r="F32" s="4" t="s">
        <v>23</v>
      </c>
      <c r="G32" s="5" t="s">
        <v>23</v>
      </c>
      <c r="H32" s="4" t="s">
        <v>81</v>
      </c>
      <c r="I32" s="5" t="s">
        <v>2</v>
      </c>
      <c r="J32" s="5" t="s">
        <v>17</v>
      </c>
      <c r="K32" s="14">
        <v>372619.55</v>
      </c>
      <c r="L32" s="14">
        <v>149047.82</v>
      </c>
      <c r="M32" s="14">
        <v>223571.73</v>
      </c>
      <c r="N32" s="15">
        <v>0</v>
      </c>
      <c r="O32" s="15">
        <v>44180</v>
      </c>
      <c r="P32" s="14" t="s">
        <v>196</v>
      </c>
      <c r="Q32" s="15" t="s">
        <v>208</v>
      </c>
      <c r="R32" s="15">
        <v>372619.55</v>
      </c>
      <c r="S32" s="15">
        <v>149047.82</v>
      </c>
      <c r="T32" s="15">
        <f t="shared" si="0"/>
        <v>521667.37</v>
      </c>
      <c r="U32" s="5">
        <v>223571.73</v>
      </c>
      <c r="V32" s="23">
        <f t="shared" si="1"/>
        <v>745239.1</v>
      </c>
      <c r="W32" s="6" t="s">
        <v>0</v>
      </c>
      <c r="X32" s="6">
        <v>0</v>
      </c>
      <c r="Y32" s="6">
        <v>0</v>
      </c>
      <c r="Z32" s="6">
        <v>0</v>
      </c>
    </row>
    <row r="33" spans="1:26" ht="43.5" customHeight="1" x14ac:dyDescent="0.25">
      <c r="A33" s="4" t="s">
        <v>82</v>
      </c>
      <c r="B33" s="4" t="s">
        <v>83</v>
      </c>
      <c r="C33" s="4" t="s">
        <v>84</v>
      </c>
      <c r="D33" s="4" t="s">
        <v>85</v>
      </c>
      <c r="E33" s="5">
        <v>1</v>
      </c>
      <c r="F33" s="4" t="s">
        <v>23</v>
      </c>
      <c r="G33" s="5" t="s">
        <v>23</v>
      </c>
      <c r="H33" s="4" t="s">
        <v>86</v>
      </c>
      <c r="I33" s="5" t="s">
        <v>2</v>
      </c>
      <c r="J33" s="5" t="s">
        <v>17</v>
      </c>
      <c r="K33" s="14">
        <v>476734</v>
      </c>
      <c r="L33" s="14">
        <v>190693.6</v>
      </c>
      <c r="M33" s="14">
        <v>286040.40000000002</v>
      </c>
      <c r="N33" s="15">
        <v>0</v>
      </c>
      <c r="O33" s="15">
        <v>44180</v>
      </c>
      <c r="P33" s="14" t="s">
        <v>196</v>
      </c>
      <c r="Q33" s="15" t="s">
        <v>209</v>
      </c>
      <c r="R33" s="15">
        <v>476734</v>
      </c>
      <c r="S33" s="15">
        <v>190693.6</v>
      </c>
      <c r="T33" s="15">
        <f t="shared" si="0"/>
        <v>667427.6</v>
      </c>
      <c r="U33" s="5">
        <v>286040.40000000002</v>
      </c>
      <c r="V33" s="23">
        <f t="shared" si="1"/>
        <v>953468</v>
      </c>
      <c r="W33" s="6" t="s">
        <v>0</v>
      </c>
      <c r="X33" s="6">
        <v>0</v>
      </c>
      <c r="Y33" s="6">
        <v>0</v>
      </c>
      <c r="Z33" s="6">
        <v>0</v>
      </c>
    </row>
    <row r="34" spans="1:26" ht="43.5" customHeight="1" x14ac:dyDescent="0.25">
      <c r="A34" s="4" t="s">
        <v>87</v>
      </c>
      <c r="B34" s="4" t="s">
        <v>88</v>
      </c>
      <c r="C34" s="4" t="s">
        <v>89</v>
      </c>
      <c r="D34" s="4" t="s">
        <v>90</v>
      </c>
      <c r="E34" s="5">
        <v>1</v>
      </c>
      <c r="F34" s="4" t="s">
        <v>23</v>
      </c>
      <c r="G34" s="5" t="s">
        <v>23</v>
      </c>
      <c r="H34" s="4" t="s">
        <v>91</v>
      </c>
      <c r="I34" s="5" t="s">
        <v>2</v>
      </c>
      <c r="J34" s="5" t="s">
        <v>17</v>
      </c>
      <c r="K34" s="14">
        <v>474567.6</v>
      </c>
      <c r="L34" s="14">
        <v>189827.04</v>
      </c>
      <c r="M34" s="14">
        <v>284740.56</v>
      </c>
      <c r="N34" s="15">
        <v>0</v>
      </c>
      <c r="O34" s="15">
        <v>44180</v>
      </c>
      <c r="P34" s="14" t="s">
        <v>196</v>
      </c>
      <c r="Q34" s="15" t="s">
        <v>210</v>
      </c>
      <c r="R34" s="15">
        <v>474567.6</v>
      </c>
      <c r="S34" s="15">
        <v>189827.04</v>
      </c>
      <c r="T34" s="15">
        <f t="shared" si="0"/>
        <v>664394.64</v>
      </c>
      <c r="U34" s="5">
        <v>284740.56</v>
      </c>
      <c r="V34" s="23">
        <f t="shared" si="1"/>
        <v>949135.2</v>
      </c>
      <c r="W34" s="6" t="s">
        <v>0</v>
      </c>
      <c r="X34" s="6">
        <v>0</v>
      </c>
      <c r="Y34" s="6">
        <v>0</v>
      </c>
      <c r="Z34" s="6">
        <v>0</v>
      </c>
    </row>
    <row r="35" spans="1:26" ht="43.5" customHeight="1" x14ac:dyDescent="0.25">
      <c r="A35" s="4" t="s">
        <v>92</v>
      </c>
      <c r="B35" s="4" t="s">
        <v>93</v>
      </c>
      <c r="C35" s="4" t="s">
        <v>94</v>
      </c>
      <c r="D35" s="4" t="s">
        <v>95</v>
      </c>
      <c r="E35" s="5">
        <v>1</v>
      </c>
      <c r="F35" s="4" t="s">
        <v>23</v>
      </c>
      <c r="G35" s="5" t="s">
        <v>23</v>
      </c>
      <c r="H35" s="4" t="s">
        <v>81</v>
      </c>
      <c r="I35" s="5" t="s">
        <v>2</v>
      </c>
      <c r="J35" s="5" t="s">
        <v>17</v>
      </c>
      <c r="K35" s="14">
        <v>310417.5</v>
      </c>
      <c r="L35" s="14">
        <v>124167</v>
      </c>
      <c r="M35" s="14">
        <v>186250.5</v>
      </c>
      <c r="N35" s="15">
        <v>0</v>
      </c>
      <c r="O35" s="15">
        <v>44180</v>
      </c>
      <c r="P35" s="14" t="s">
        <v>196</v>
      </c>
      <c r="Q35" s="15" t="s">
        <v>211</v>
      </c>
      <c r="R35" s="15">
        <v>310417.5</v>
      </c>
      <c r="S35" s="15">
        <v>124167</v>
      </c>
      <c r="T35" s="15">
        <f t="shared" si="0"/>
        <v>434584.5</v>
      </c>
      <c r="U35" s="5">
        <v>186250.5</v>
      </c>
      <c r="V35" s="23">
        <f t="shared" si="1"/>
        <v>620835</v>
      </c>
      <c r="W35" s="6" t="s">
        <v>0</v>
      </c>
      <c r="X35" s="6">
        <v>0</v>
      </c>
      <c r="Y35" s="6">
        <v>0</v>
      </c>
      <c r="Z35" s="6">
        <v>0</v>
      </c>
    </row>
    <row r="36" spans="1:26" ht="43.5" customHeight="1" x14ac:dyDescent="0.25">
      <c r="A36" s="4" t="s">
        <v>96</v>
      </c>
      <c r="B36" s="4" t="s">
        <v>97</v>
      </c>
      <c r="C36" s="4" t="s">
        <v>98</v>
      </c>
      <c r="D36" s="4" t="s">
        <v>99</v>
      </c>
      <c r="E36" s="5">
        <v>1</v>
      </c>
      <c r="F36" s="4" t="s">
        <v>23</v>
      </c>
      <c r="G36" s="5" t="s">
        <v>23</v>
      </c>
      <c r="H36" s="4" t="s">
        <v>100</v>
      </c>
      <c r="I36" s="5" t="s">
        <v>2</v>
      </c>
      <c r="J36" s="5" t="s">
        <v>17</v>
      </c>
      <c r="K36" s="14">
        <v>501279.1</v>
      </c>
      <c r="L36" s="14">
        <v>200511.64</v>
      </c>
      <c r="M36" s="14">
        <v>300767.46000000002</v>
      </c>
      <c r="N36" s="15">
        <v>0</v>
      </c>
      <c r="O36" s="15">
        <v>44180</v>
      </c>
      <c r="P36" s="14" t="s">
        <v>196</v>
      </c>
      <c r="Q36" s="15" t="s">
        <v>212</v>
      </c>
      <c r="R36" s="15">
        <v>501279.1</v>
      </c>
      <c r="S36" s="15">
        <v>200511.64</v>
      </c>
      <c r="T36" s="15">
        <f t="shared" si="0"/>
        <v>701790.74</v>
      </c>
      <c r="U36" s="5">
        <v>300767.46000000002</v>
      </c>
      <c r="V36" s="23">
        <f t="shared" si="1"/>
        <v>1002558.2</v>
      </c>
      <c r="W36" s="6" t="s">
        <v>0</v>
      </c>
      <c r="X36" s="6">
        <v>0</v>
      </c>
      <c r="Y36" s="6">
        <v>0</v>
      </c>
      <c r="Z36" s="6">
        <v>0</v>
      </c>
    </row>
    <row r="37" spans="1:26" ht="43.5" customHeight="1" x14ac:dyDescent="0.25">
      <c r="A37" s="4" t="s">
        <v>101</v>
      </c>
      <c r="B37" s="4" t="s">
        <v>102</v>
      </c>
      <c r="C37" s="4" t="s">
        <v>26</v>
      </c>
      <c r="D37" s="4" t="s">
        <v>103</v>
      </c>
      <c r="E37" s="5">
        <v>1</v>
      </c>
      <c r="F37" s="4" t="s">
        <v>23</v>
      </c>
      <c r="G37" s="5" t="s">
        <v>23</v>
      </c>
      <c r="H37" s="4" t="s">
        <v>28</v>
      </c>
      <c r="I37" s="5" t="s">
        <v>2</v>
      </c>
      <c r="J37" s="5" t="s">
        <v>19</v>
      </c>
      <c r="K37" s="14">
        <v>46492.79</v>
      </c>
      <c r="L37" s="14">
        <v>18597.12</v>
      </c>
      <c r="M37" s="14">
        <v>42773.36</v>
      </c>
      <c r="N37" s="15">
        <v>0</v>
      </c>
      <c r="O37" s="15">
        <v>44180</v>
      </c>
      <c r="P37" s="14" t="s">
        <v>196</v>
      </c>
      <c r="Q37" s="15" t="s">
        <v>213</v>
      </c>
      <c r="R37" s="15">
        <v>46492.59</v>
      </c>
      <c r="S37" s="15">
        <v>18597.32</v>
      </c>
      <c r="T37" s="15">
        <f t="shared" si="0"/>
        <v>65089.909999999996</v>
      </c>
      <c r="U37" s="5">
        <v>42773.36</v>
      </c>
      <c r="V37" s="23">
        <f t="shared" si="1"/>
        <v>107863.26999999999</v>
      </c>
      <c r="W37" s="6" t="s">
        <v>0</v>
      </c>
      <c r="X37" s="6">
        <v>0.20000000000436557</v>
      </c>
      <c r="Y37" s="6">
        <v>-0.2000000000007276</v>
      </c>
      <c r="Z37" s="6">
        <v>0</v>
      </c>
    </row>
    <row r="38" spans="1:26" ht="43.5" customHeight="1" x14ac:dyDescent="0.25">
      <c r="A38" s="4" t="s">
        <v>104</v>
      </c>
      <c r="B38" s="4" t="s">
        <v>105</v>
      </c>
      <c r="C38" s="4" t="s">
        <v>106</v>
      </c>
      <c r="D38" s="4" t="s">
        <v>107</v>
      </c>
      <c r="E38" s="5">
        <v>1</v>
      </c>
      <c r="F38" s="4" t="s">
        <v>23</v>
      </c>
      <c r="G38" s="5" t="s">
        <v>23</v>
      </c>
      <c r="H38" s="4" t="s">
        <v>108</v>
      </c>
      <c r="I38" s="5" t="s">
        <v>2</v>
      </c>
      <c r="J38" s="5" t="s">
        <v>17</v>
      </c>
      <c r="K38" s="14">
        <v>494968</v>
      </c>
      <c r="L38" s="14">
        <v>197987.20000000001</v>
      </c>
      <c r="M38" s="14">
        <v>296980.8</v>
      </c>
      <c r="N38" s="15">
        <v>0</v>
      </c>
      <c r="O38" s="15">
        <v>44180</v>
      </c>
      <c r="P38" s="14" t="s">
        <v>196</v>
      </c>
      <c r="Q38" s="15" t="s">
        <v>214</v>
      </c>
      <c r="R38" s="15">
        <v>494968</v>
      </c>
      <c r="S38" s="15">
        <v>197987.20000000001</v>
      </c>
      <c r="T38" s="15">
        <f t="shared" si="0"/>
        <v>692955.2</v>
      </c>
      <c r="U38" s="5">
        <v>296980.8</v>
      </c>
      <c r="V38" s="23">
        <f t="shared" si="1"/>
        <v>989936</v>
      </c>
      <c r="W38" s="6" t="s">
        <v>0</v>
      </c>
      <c r="X38" s="6">
        <v>0</v>
      </c>
      <c r="Y38" s="6">
        <v>0</v>
      </c>
      <c r="Z38" s="6">
        <v>0</v>
      </c>
    </row>
    <row r="39" spans="1:26" ht="43.5" customHeight="1" x14ac:dyDescent="0.25">
      <c r="A39" s="4" t="s">
        <v>109</v>
      </c>
      <c r="B39" s="4" t="s">
        <v>110</v>
      </c>
      <c r="C39" s="4" t="s">
        <v>111</v>
      </c>
      <c r="D39" s="4" t="s">
        <v>112</v>
      </c>
      <c r="E39" s="5">
        <v>1</v>
      </c>
      <c r="F39" s="4" t="s">
        <v>23</v>
      </c>
      <c r="G39" s="5" t="s">
        <v>23</v>
      </c>
      <c r="H39" s="4" t="s">
        <v>113</v>
      </c>
      <c r="I39" s="5" t="s">
        <v>2</v>
      </c>
      <c r="J39" s="5" t="s">
        <v>17</v>
      </c>
      <c r="K39" s="14">
        <v>441674.2</v>
      </c>
      <c r="L39" s="14">
        <v>176669.68</v>
      </c>
      <c r="M39" s="14">
        <v>265004.52</v>
      </c>
      <c r="N39" s="15">
        <v>0</v>
      </c>
      <c r="O39" s="15">
        <v>44180</v>
      </c>
      <c r="P39" s="14" t="s">
        <v>196</v>
      </c>
      <c r="Q39" s="15" t="s">
        <v>215</v>
      </c>
      <c r="R39" s="15">
        <v>441674.2</v>
      </c>
      <c r="S39" s="15">
        <v>176669.68</v>
      </c>
      <c r="T39" s="15">
        <f t="shared" si="0"/>
        <v>618343.88</v>
      </c>
      <c r="U39" s="5">
        <v>265004.52</v>
      </c>
      <c r="V39" s="23">
        <f t="shared" si="1"/>
        <v>883348.4</v>
      </c>
      <c r="W39" s="6" t="s">
        <v>0</v>
      </c>
      <c r="X39" s="6">
        <v>0</v>
      </c>
      <c r="Y39" s="6">
        <v>0</v>
      </c>
      <c r="Z39" s="6">
        <v>0</v>
      </c>
    </row>
    <row r="40" spans="1:26" ht="43.5" customHeight="1" x14ac:dyDescent="0.25">
      <c r="A40" s="4" t="s">
        <v>151</v>
      </c>
      <c r="B40" s="4" t="s">
        <v>216</v>
      </c>
      <c r="C40" s="4" t="s">
        <v>152</v>
      </c>
      <c r="D40" s="4" t="s">
        <v>153</v>
      </c>
      <c r="E40" s="5">
        <v>1</v>
      </c>
      <c r="F40" s="4" t="s">
        <v>23</v>
      </c>
      <c r="G40" s="5" t="s">
        <v>23</v>
      </c>
      <c r="H40" s="4" t="s">
        <v>18</v>
      </c>
      <c r="I40" s="5" t="s">
        <v>2</v>
      </c>
      <c r="J40" s="5" t="s">
        <v>17</v>
      </c>
      <c r="K40" s="14">
        <v>326806.90999999997</v>
      </c>
      <c r="L40" s="14">
        <v>263055.98</v>
      </c>
      <c r="M40" s="14">
        <v>421422.55</v>
      </c>
      <c r="N40" s="15">
        <v>0</v>
      </c>
      <c r="O40" s="15">
        <v>44180</v>
      </c>
      <c r="P40" s="14" t="s">
        <v>196</v>
      </c>
      <c r="Q40" s="15"/>
      <c r="R40" s="15">
        <v>326806.90999999997</v>
      </c>
      <c r="S40" s="15">
        <v>263055.98</v>
      </c>
      <c r="T40" s="15">
        <f t="shared" si="0"/>
        <v>589862.8899999999</v>
      </c>
      <c r="U40" s="5">
        <v>421422.55</v>
      </c>
      <c r="V40" s="23">
        <f t="shared" si="1"/>
        <v>1011285.44</v>
      </c>
      <c r="W40" s="6" t="s">
        <v>0</v>
      </c>
      <c r="X40" s="6">
        <v>0</v>
      </c>
      <c r="Y40" s="6">
        <v>0</v>
      </c>
    </row>
    <row r="41" spans="1:26" ht="43.5" customHeight="1" x14ac:dyDescent="0.25">
      <c r="A41" s="4" t="s">
        <v>154</v>
      </c>
      <c r="B41" s="4" t="s">
        <v>217</v>
      </c>
      <c r="C41" s="4" t="s">
        <v>155</v>
      </c>
      <c r="D41" s="4" t="s">
        <v>156</v>
      </c>
      <c r="E41" s="5">
        <v>1</v>
      </c>
      <c r="F41" s="4" t="s">
        <v>23</v>
      </c>
      <c r="G41" s="5" t="s">
        <v>23</v>
      </c>
      <c r="H41" s="4" t="s">
        <v>16</v>
      </c>
      <c r="I41" s="5" t="s">
        <v>2</v>
      </c>
      <c r="J41" s="5" t="s">
        <v>17</v>
      </c>
      <c r="K41" s="14">
        <v>326806.90999999997</v>
      </c>
      <c r="L41" s="14">
        <v>263055.96000000002</v>
      </c>
      <c r="M41" s="14">
        <v>349577.72</v>
      </c>
      <c r="N41" s="15">
        <v>0</v>
      </c>
      <c r="O41" s="15">
        <v>44180</v>
      </c>
      <c r="P41" s="14" t="s">
        <v>196</v>
      </c>
      <c r="Q41" s="15"/>
      <c r="R41" s="15">
        <v>326806.90999999997</v>
      </c>
      <c r="S41" s="15">
        <v>263055.96000000002</v>
      </c>
      <c r="T41" s="15">
        <f t="shared" si="0"/>
        <v>589862.87</v>
      </c>
      <c r="U41" s="5">
        <v>349577.72</v>
      </c>
      <c r="V41" s="23">
        <f t="shared" si="1"/>
        <v>939440.59</v>
      </c>
      <c r="W41" s="6" t="s">
        <v>0</v>
      </c>
      <c r="X41" s="6">
        <v>0</v>
      </c>
      <c r="Y41" s="6">
        <v>0</v>
      </c>
    </row>
    <row r="42" spans="1:26" ht="43.5" customHeight="1" x14ac:dyDescent="0.25">
      <c r="A42" s="4" t="s">
        <v>114</v>
      </c>
      <c r="B42" s="4" t="s">
        <v>114</v>
      </c>
      <c r="C42" s="4" t="s">
        <v>115</v>
      </c>
      <c r="D42" s="4" t="s">
        <v>116</v>
      </c>
      <c r="E42" s="5"/>
      <c r="F42" s="4" t="s">
        <v>23</v>
      </c>
      <c r="G42" s="5" t="s">
        <v>23</v>
      </c>
      <c r="H42" s="4"/>
      <c r="I42" s="5" t="s">
        <v>3</v>
      </c>
      <c r="J42" s="5" t="s">
        <v>12</v>
      </c>
      <c r="K42" s="14">
        <v>0</v>
      </c>
      <c r="L42" s="14">
        <v>169212.95</v>
      </c>
      <c r="M42" s="14">
        <v>0</v>
      </c>
      <c r="N42" s="15">
        <v>0</v>
      </c>
      <c r="O42" s="15">
        <v>44104</v>
      </c>
      <c r="P42" s="14" t="s">
        <v>182</v>
      </c>
      <c r="Q42" s="15"/>
      <c r="R42" s="15">
        <v>0</v>
      </c>
      <c r="S42" s="15">
        <v>169212.46</v>
      </c>
      <c r="T42" s="15">
        <f t="shared" ref="T42" si="6">R42+S42</f>
        <v>169212.46</v>
      </c>
      <c r="U42" s="5">
        <v>0</v>
      </c>
      <c r="V42" s="23">
        <f t="shared" ref="V42" si="7">T42+U42</f>
        <v>169212.46</v>
      </c>
      <c r="W42" s="6" t="s">
        <v>194</v>
      </c>
      <c r="X42" s="6">
        <v>0</v>
      </c>
      <c r="Y42" s="6">
        <v>0.4900000000197906</v>
      </c>
      <c r="Z42" s="6">
        <v>0</v>
      </c>
    </row>
    <row r="43" spans="1:26" ht="37.5" customHeight="1" x14ac:dyDescent="0.25">
      <c r="A43" s="30" t="s">
        <v>195</v>
      </c>
      <c r="B43" s="30"/>
      <c r="C43" s="30"/>
      <c r="D43" s="30"/>
      <c r="E43" s="30"/>
      <c r="F43" s="30"/>
      <c r="G43" s="30"/>
      <c r="H43" s="30"/>
      <c r="I43" s="30"/>
      <c r="J43" s="5"/>
      <c r="K43" s="10">
        <f t="shared" ref="K43:Q43" si="8">SUM(K19:K29)</f>
        <v>4605426.34</v>
      </c>
      <c r="L43" s="10">
        <f t="shared" si="8"/>
        <v>1842170.53</v>
      </c>
      <c r="M43" s="10">
        <f t="shared" si="8"/>
        <v>2763232.6000000006</v>
      </c>
      <c r="N43" s="11">
        <f t="shared" si="8"/>
        <v>0</v>
      </c>
      <c r="O43" s="11">
        <f t="shared" si="8"/>
        <v>441800</v>
      </c>
      <c r="P43" s="11">
        <f t="shared" si="8"/>
        <v>0</v>
      </c>
      <c r="Q43" s="12">
        <f t="shared" si="8"/>
        <v>0</v>
      </c>
      <c r="R43" s="12">
        <f>SUM(R20:R42)</f>
        <v>9491110.799999997</v>
      </c>
      <c r="S43" s="12">
        <f t="shared" ref="S43:V43" si="9">SUM(S20:S42)</f>
        <v>4230323.4700000007</v>
      </c>
      <c r="T43" s="12">
        <f t="shared" si="9"/>
        <v>13721434.270000001</v>
      </c>
      <c r="U43" s="12">
        <f t="shared" si="9"/>
        <v>6088352.8599999994</v>
      </c>
      <c r="V43" s="12">
        <f t="shared" si="9"/>
        <v>19809787.129999999</v>
      </c>
    </row>
    <row r="44" spans="1:26" ht="44.25" customHeight="1" x14ac:dyDescent="0.25">
      <c r="A44" s="4"/>
      <c r="B44" s="31" t="s">
        <v>157</v>
      </c>
      <c r="C44" s="31"/>
      <c r="D44" s="31"/>
      <c r="E44" s="31"/>
      <c r="F44" s="31"/>
      <c r="G44" s="31"/>
      <c r="H44" s="31"/>
      <c r="I44" s="31"/>
      <c r="J44" s="31"/>
      <c r="K44" s="16">
        <f t="shared" ref="K44:R44" si="10">K43+K18</f>
        <v>7325585.54</v>
      </c>
      <c r="L44" s="16">
        <f t="shared" si="10"/>
        <v>2530234.21</v>
      </c>
      <c r="M44" s="16">
        <f t="shared" si="10"/>
        <v>4795328.120000001</v>
      </c>
      <c r="N44" s="16">
        <f t="shared" si="10"/>
        <v>0</v>
      </c>
      <c r="O44" s="16">
        <f t="shared" si="10"/>
        <v>883050</v>
      </c>
      <c r="P44" s="16">
        <f t="shared" si="10"/>
        <v>0</v>
      </c>
      <c r="Q44" s="16">
        <f t="shared" si="10"/>
        <v>0</v>
      </c>
      <c r="R44" s="16">
        <f t="shared" si="10"/>
        <v>12211269.999999996</v>
      </c>
      <c r="S44" s="16">
        <f t="shared" ref="S44:V44" si="11">S43+S18</f>
        <v>4997023.0000000009</v>
      </c>
      <c r="T44" s="16">
        <f t="shared" si="11"/>
        <v>17208293</v>
      </c>
      <c r="U44" s="16">
        <f t="shared" si="11"/>
        <v>8120448.379999999</v>
      </c>
      <c r="V44" s="16">
        <f t="shared" si="11"/>
        <v>25328741.379999999</v>
      </c>
    </row>
  </sheetData>
  <mergeCells count="7">
    <mergeCell ref="A43:I43"/>
    <mergeCell ref="B44:J44"/>
    <mergeCell ref="B1:S1"/>
    <mergeCell ref="B2:S2"/>
    <mergeCell ref="B3:S3"/>
    <mergeCell ref="B4:S4"/>
    <mergeCell ref="B18:I18"/>
  </mergeCells>
  <pageMargins left="0.51181102362204722" right="0.31496062992125984" top="0.55118110236220474" bottom="0.55118110236220474" header="0.31496062992125984" footer="0.31496062992125984"/>
  <pageSetup scale="65" orientation="landscape" verticalDpi="597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ANALITICO UNIDADES Y DISTRITOS </vt:lpstr>
      <vt:lpstr>'ANALITICO UNIDADES Y DISTRITOS 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 GENERAL</dc:creator>
  <cp:lastModifiedBy>LENOVO</cp:lastModifiedBy>
  <cp:lastPrinted>2021-03-12T15:48:21Z</cp:lastPrinted>
  <dcterms:created xsi:type="dcterms:W3CDTF">1999-11-25T00:43:40Z</dcterms:created>
  <dcterms:modified xsi:type="dcterms:W3CDTF">2021-05-17T15:12:57Z</dcterms:modified>
</cp:coreProperties>
</file>