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ordo\Desktop\ENVÍO_FORMATOS_DE_TRANSPARENCIA_CORRESPONDIENTE_AL_3er_TRIMESTRE_DEL_2019\"/>
    </mc:Choice>
  </mc:AlternateContent>
  <xr:revisionPtr revIDLastSave="0" documentId="13_ncr:1_{1C7B9442-CB52-4EBA-AE8E-88BD510B634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NALITICOS" sheetId="2" r:id="rId1"/>
    <sheet name="Hoja1" sheetId="1" r:id="rId2"/>
  </sheets>
  <definedNames>
    <definedName name="_xlnm._FilterDatabase" localSheetId="0" hidden="1">ANALITICOS!$A$3:$AD$37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37" i="2" l="1"/>
  <c r="AB37" i="2"/>
  <c r="AA37" i="2"/>
  <c r="Z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D16" i="2"/>
  <c r="AB16" i="2"/>
  <c r="AA16" i="2"/>
  <c r="Z16" i="2"/>
  <c r="AC15" i="2"/>
  <c r="AC14" i="2"/>
  <c r="AC13" i="2"/>
  <c r="AC12" i="2"/>
  <c r="AC11" i="2"/>
  <c r="AC10" i="2"/>
  <c r="AC9" i="2"/>
  <c r="AC8" i="2"/>
  <c r="AC7" i="2"/>
  <c r="AC6" i="2"/>
  <c r="AC5" i="2"/>
  <c r="AC4" i="2"/>
  <c r="AA38" i="2" l="1"/>
  <c r="AC16" i="2"/>
  <c r="AB38" i="2"/>
  <c r="AC37" i="2"/>
  <c r="AD38" i="2"/>
  <c r="Z38" i="2"/>
  <c r="AC38" i="2" l="1"/>
</calcChain>
</file>

<file path=xl/sharedStrings.xml><?xml version="1.0" encoding="utf-8"?>
<sst xmlns="http://schemas.openxmlformats.org/spreadsheetml/2006/main" count="357" uniqueCount="159">
  <si>
    <t>FOLIO</t>
  </si>
  <si>
    <t>CONTRATO</t>
  </si>
  <si>
    <t>APOYO</t>
  </si>
  <si>
    <t>LOCALIDAD</t>
  </si>
  <si>
    <t>PROYECTO</t>
  </si>
  <si>
    <t>FederalAut</t>
  </si>
  <si>
    <t>EstatalAut</t>
  </si>
  <si>
    <t>ProductorAut</t>
  </si>
  <si>
    <t>ProdFinAut</t>
  </si>
  <si>
    <t>FechaAut</t>
  </si>
  <si>
    <t>FECHAPAG</t>
  </si>
  <si>
    <t>ActaCom</t>
  </si>
  <si>
    <t>NOMBRES</t>
  </si>
  <si>
    <t>A.PATERNO</t>
  </si>
  <si>
    <t>A.MATERNO</t>
  </si>
  <si>
    <t>CURP</t>
  </si>
  <si>
    <t>RFC</t>
  </si>
  <si>
    <t>CALIFICACION</t>
  </si>
  <si>
    <t>HOMBRE/MUJER</t>
  </si>
  <si>
    <t>OBSERVACIO</t>
  </si>
  <si>
    <t>Otras Observaciones de Pago</t>
  </si>
  <si>
    <t>Estrato</t>
  </si>
  <si>
    <t>PRODUCTOR</t>
  </si>
  <si>
    <t>Situacion</t>
  </si>
  <si>
    <t>UNIDADES1/2018</t>
  </si>
  <si>
    <t>SGIH–OCPBC–BCS–RMTEUR–18–0001</t>
  </si>
  <si>
    <t>Reposición del Pozo No. 114, con una profundidad de 80 mts y un diámetro de ademe de 35.6 cm (14"), en la localidad de Los Planes, Municipio de La Paz, B.C.S.</t>
  </si>
  <si>
    <t>PROGRAMA DE REHABILITACION, MODERNIZACION, TECNIFICACION Y EQUIPAMIENTO DE UNIDADES DE RIEGO</t>
  </si>
  <si>
    <t>LOS PLANES</t>
  </si>
  <si>
    <t>La Paz</t>
  </si>
  <si>
    <t>INFRAESTRUCTURA</t>
  </si>
  <si>
    <t>XCVII</t>
  </si>
  <si>
    <t>Perforaciones y Equipamientos Castillos S.A. de C.V.</t>
  </si>
  <si>
    <t>30 HA MODERNIZADO</t>
  </si>
  <si>
    <t>PAGADO</t>
  </si>
  <si>
    <t>UNIDADES2/2018</t>
  </si>
  <si>
    <t>SGIH–OCPBC–BCS–RMTEUR–18–0004</t>
  </si>
  <si>
    <t>Rehabilitación de equipo de bombeo Pozo ZA-07-B, Ubicado en el Ejido Benito Juárez, en el Municipio de Mulegé, Baja California Sur</t>
  </si>
  <si>
    <t>EJIDO BENITO JUAREZ</t>
  </si>
  <si>
    <t>Mulegé</t>
  </si>
  <si>
    <t>Hidromecánica de Los Cabos, S. de R.L.  de  C.V.</t>
  </si>
  <si>
    <t>30 HA MODERNIZADAS</t>
  </si>
  <si>
    <t>FIRMA ESTATAL</t>
  </si>
  <si>
    <t>UNIDADES3/2018</t>
  </si>
  <si>
    <t>SGIH–OCPBC–BCS–RMTEUR–18–0005</t>
  </si>
  <si>
    <t>Relocalización del Pozo S/N, con una profundidad de 50 mts y ademe de 20.32 cm, (8"), en la Localidad de La Matanza, Municipio de La Paz, B.C.S.</t>
  </si>
  <si>
    <t>LA MATANZA</t>
  </si>
  <si>
    <t>UNIDADES4/2018</t>
  </si>
  <si>
    <t>SGIH–OCPBC–BCS–RMTEUR–18–0006</t>
  </si>
  <si>
    <t>Reposición del pozo ZA-2 con profundidad máxima de 150 m y ademe de 30.48 (12") centímetros, en la Localidad del Carrizal, Municipio de La Paz, Baja California Sur.</t>
  </si>
  <si>
    <t>EL CARRIZAL</t>
  </si>
  <si>
    <t>30 HA MODERNIZADA</t>
  </si>
  <si>
    <t>UNIDADES5/2018</t>
  </si>
  <si>
    <t>SGIH–OCPBC–BCS–RMTEUR–18–0007</t>
  </si>
  <si>
    <t>Equipamiento del Pozo 115, Ubicado en Los planes, Municipio de La Paz, B.C.S.</t>
  </si>
  <si>
    <t>UNIDADES6/2018</t>
  </si>
  <si>
    <t>SGIH–OCPBC–BCS–RMTEUR–18–0008</t>
  </si>
  <si>
    <t>Rehabilitación y Equipamiento Electromecánico del Pozo anexo 2.4, Pozo No.8 del Ejido San José del Cabo, Ubicado en San José del Cabo, Municipio de Los Cabos, Baja California Sur</t>
  </si>
  <si>
    <t>SAN JOSE DEL CABO</t>
  </si>
  <si>
    <t>LOS CABOS</t>
  </si>
  <si>
    <t>UNIDADES7/2018</t>
  </si>
  <si>
    <t>SGIH–OCPBC–BCS–RMTEUR–18–0009</t>
  </si>
  <si>
    <t>Rehabilitación y Equipamiento Electromecánico del Pozo anexo 2.5, Pozo No.10 del Ejido San José del Cabo, Ubicado en San José del Cabo, Municipio de Los Cabos, Baja California Sur</t>
  </si>
  <si>
    <t>UNIDADES8/2018</t>
  </si>
  <si>
    <t>SGIH–OCPBC–BCS–RMTEUR–18–0010</t>
  </si>
  <si>
    <t>Reposición y profundización hasta 80 mts, diámetro de ademe de 20.32 cm. Y descarga de 7.62 cm. Del aprovechamiento ubicado en el rancho la ilusión, parcela No. parcela No. 88 Z3 P3/3, localidad Alfredo V. Bonfil, Municipio de La Paz, Baja California Sur.</t>
  </si>
  <si>
    <t>ALFREDO V. BONFIL</t>
  </si>
  <si>
    <t>UNIDADES9/2018</t>
  </si>
  <si>
    <t>SGIH–OCPBC–BCS–RMTEUR–18–0011</t>
  </si>
  <si>
    <t>Reposición con profundización hasta 35 mts. Del pozo S/N con ademe de 20.32 cm. Ubicado en el predio las jarillas, localidad La Purísima, Municipio de Comondú, Estado De Baja California Sur</t>
  </si>
  <si>
    <t>LA PURISIMA</t>
  </si>
  <si>
    <t>COMONDÚ</t>
  </si>
  <si>
    <t>C. Luis Alberto Villareal Gutiérrez (Persona Física)</t>
  </si>
  <si>
    <t>UNIDADES10/2018</t>
  </si>
  <si>
    <t>SGIH–OCPBC–BCS–RMTEUR–18–0012</t>
  </si>
  <si>
    <t>Rehabilitación de equipo de bombeo del Pozo ZA-11-B, Ubicado en el Ejido Benito Juárez, en el Municipio de Mulegé, Baja California Sur</t>
  </si>
  <si>
    <t>FIRMA FEDERAL</t>
  </si>
  <si>
    <t>SGIH–OCPBC–BCS–RMTEUR–18–0013</t>
  </si>
  <si>
    <t>Rehabilitación de equipo de bombeo Pozo ZA-XI, Ubicado en la Localidad del Ejido Alfredo V. Bonfil, Municipio de Mulegé, Baja California Sur.</t>
  </si>
  <si>
    <t>EJIDO ALFREDO V. BONFIL</t>
  </si>
  <si>
    <t>XCIX</t>
  </si>
  <si>
    <t>SGIH–OCPBC–BCS–RMTEUR–18–0014</t>
  </si>
  <si>
    <t>Reposición del Pozo ZA-02 con una Profundidad de hasta 90 mts, diámetro de ademe de 35.56 cm (14"). Y descarga de 15.24 cm. , Ubicado en el Ejido Benito Juárez, en el Municipio de Mulegé, Baja California Sur</t>
  </si>
  <si>
    <t>AJUSTE CENTAVOS PARA CUADRAR A LO RADICADO CONVENIDO</t>
  </si>
  <si>
    <t>ESTATAL</t>
  </si>
  <si>
    <t>TOTAL PROGRAMA DE REHABILITACION, MODERNIZACION, TECNIFICACION Y EQUIPAMIENTO DE UNIDADES DE RIEGO</t>
  </si>
  <si>
    <t>DISTRITO1/2018</t>
  </si>
  <si>
    <t>RM-OBCS-066-UNO-I4-4-417-18</t>
  </si>
  <si>
    <t>RELOCALIZACION POZO 4 COL. NUEVO JIMENEZ  Y REPOSIC POZO N4 Y 14 COL. EMILIANO ZAPATA Y  ELFA N2 TODOS 91.44 MTS PROFUNDIDAD, 45.72 CM DIAMETRO Y ADEME 35.56 CM</t>
  </si>
  <si>
    <t>PROGRAMA DE REHABILITACION, MODERN, TECNIFIC Y EQUIP DE DISTRITOS DE RIEGO Y TEMPORAL TECNIFICADO</t>
  </si>
  <si>
    <t>SANTO DOMINGO</t>
  </si>
  <si>
    <t>C</t>
  </si>
  <si>
    <t>AUTORIZADO EN XCVII Y RECONSIDERADO</t>
  </si>
  <si>
    <t>DISTRITO2/2018</t>
  </si>
  <si>
    <t>RM-OBCS-066-UNO-I4-4-418-18</t>
  </si>
  <si>
    <t>RELOCALIZACION 2 POZOS N 9 Y 20 COLONIA DELICIAS Y EJIDO SANTO DOMINGO AMBOS DE 91.44 MTS. DE PROFUNDIDAD, 45.72 CM. DE DIAMETRO Y ADEME DE 35.56 CM.</t>
  </si>
  <si>
    <t>DISTRITO3/2018</t>
  </si>
  <si>
    <t xml:space="preserve">RM-OBCS-066-UNO-I4-4-419-18 </t>
  </si>
  <si>
    <t>RELOCALIZACION  2  POZOS N73 Y 24 FERNANDO TOBA Y ARMANDO FIERRO ENCINAS N2  110.00 MT PROF Y RELOCAL N16 EJIDO L.F.A N3  100 MTS PROFUND, TODOS 45.72 CM DIAM Y ADEME 35.56 CM</t>
  </si>
  <si>
    <t>DISTRITO4/2018</t>
  </si>
  <si>
    <t>RM-OBCS-066-UNO-I4-4-420-18</t>
  </si>
  <si>
    <t>REPOSICION 2 POZOS 4 Y 11  COL. CUAUHTEMOC Y BUENOS AIRES 91.44 MT PROFUN. Y RELOC. POZO N C2 MZA F COL. JALISCO 70.00 MT PROFUNDID, TODOS 45.72 CM DIAMETRO Y ADEME 35.56 CM</t>
  </si>
  <si>
    <t>DISTRITO5/2018</t>
  </si>
  <si>
    <t>RM-OBCS-066-UNO-I4-4-421-18</t>
  </si>
  <si>
    <t>RELOCALIZACION 2 POZOS N142 Y 20  DE LA COLONIAS FERNANDO DE LA TOBA Y SINALOA, AMBOS DE 110.00 MTS. DE PROFUNDIDAD, 45.72 CM. DE DIAMETRO Y ADEME DE 35.56 CM.</t>
  </si>
  <si>
    <t>DISTRITO6/2018</t>
  </si>
  <si>
    <t>RM-OBCS-066-UNO-I4-4-424-18</t>
  </si>
  <si>
    <t>REPOS 1 POZO N 11 EJIDO L.F.A N2 100 MT PROF Y RELOC 2 POZOS N 25 FERNANDO DE LA TOBA 110 MTS PROF Y 3 E.S.DOMINGO 66 MTS PROF, TODOS 45.72 CM DIAMETRO Y ADEME 35.56 CM</t>
  </si>
  <si>
    <t>DISTRITO7/2018</t>
  </si>
  <si>
    <t>RM-OBCS-066-UNO-I4-4-425-18</t>
  </si>
  <si>
    <t>MODERNIZACION ELECTROMECANICA DE LOS POZOS AGRICOLAS No. 75-76, 3 Y 9 DE LAS COLONIAS/EJIDOS, REVOLUCION MEXICANA, ARMANDO FIERRO ENCINAS No. 1 Y LEY FEDERAL DE AGUAS No. 1</t>
  </si>
  <si>
    <t>DISTRITO8/2018</t>
  </si>
  <si>
    <t>RM-OBCS-066-UNO-I4-4-426-18</t>
  </si>
  <si>
    <t>MODERNIZACION ELECTROMECANICA DE LOS POZOS AGRICOLAS No. 12, 67 Y 52  DE LAS COLONIAS RIO MAYO, SALVATIERRA Y DELICIAS</t>
  </si>
  <si>
    <t>DISTRITO9/2018</t>
  </si>
  <si>
    <t>RM-OBCS-066-UNO-I4-4-427-18</t>
  </si>
  <si>
    <t>MODERNIZACION ELECTROMECANICA DE LOS POZOS AGRICOLAS No. 38, C2 MZA. F Y 4  DE LAS COLONIAS BUENOS AIRES, JALISCO Y MARIA AUXILIADORA</t>
  </si>
  <si>
    <t>DISTRITO10/2018</t>
  </si>
  <si>
    <t>RM-OBCS-066-UNO-I4-4-428-18</t>
  </si>
  <si>
    <t>MODERNIZACION ELECTROMECANICA DE LOS POZOS AGRICOLAS No. 20 Y 7  DE LA COL/EJIDO BUENOS AIRES Y LEY FEDERAL DE AGUAS No. 1</t>
  </si>
  <si>
    <t>DISTRITO11/2018</t>
  </si>
  <si>
    <t>RM-OBCS-066-UNO-I4-4-429-18</t>
  </si>
  <si>
    <t>MODERNIZACION ELECTROMECANICA DE LOS POZOS AGRICOLAS No. 5 Y 9  DE LAS COLONIAS GUANAJUATO Y DELICIAS</t>
  </si>
  <si>
    <t>DISTRITO12/2018</t>
  </si>
  <si>
    <t>RM-OBCS-066-UNO-I4-4-430-18</t>
  </si>
  <si>
    <t>MODERNIZACION ELECTROMECANICA LOS POZOS AGRICOLAS No. 16, 24 Y 4   DE LAS COL/EJIDO LEY FEDERAL DE AGUAS No. 3, EL VERGEL Y NUEVO JIMENEZ</t>
  </si>
  <si>
    <t>DISTRITO13/2018</t>
  </si>
  <si>
    <t>RM-OBCS-066-UNO-I4-4-431-18</t>
  </si>
  <si>
    <t>MODERNIZACION ELECTROMECANICA LOS POZOS AGRICOLAS No. 20 Y 24   DE LAS COLONIAS SINALOA Y ARMANDO FIERRO ENCINAS No. 2</t>
  </si>
  <si>
    <t>DISTRITO14/2018</t>
  </si>
  <si>
    <t>RM-OBCS-066-UNO-I4-4-432-18</t>
  </si>
  <si>
    <t>RELOCALIZACION DE POZO AGRICOLA DE 91.44 METROS  DE PROFUNDIDAD, 45.72 CM. DE DIAMETRO Y ADEME DE 35.56 CM., UBICADO EN EL LOTE 140, COLONIA FERNANDO DE LA TOBA.</t>
  </si>
  <si>
    <t>DISTRITO15/2018</t>
  </si>
  <si>
    <t>RM-OBCS-066-UNO-I4-4-433-18</t>
  </si>
  <si>
    <t>RELOCALIZACION DE POZO AGRICOLA DE 80 METROS  DE PROFUNDIDAD, 45.72 CM. DE DIAMETRO Y ADEME DE 30.48 CM., UBICADO EN EL LOTE 4, COLONIA PALO BOLA.</t>
  </si>
  <si>
    <t>DISTRITO16/2018</t>
  </si>
  <si>
    <t>RM-OBCS-066-UNO-I4-4-434-18</t>
  </si>
  <si>
    <t>RELOCALIZACION DE POZO AGRICOLA DE 91.44 METROS  DE PROFUNDIDAD, 45.72 CM. DE DIAMETRO Y ADEME DE 35.56 CM., UBICADO EN EL LOTE 15, COLONIA GUANAJUATO.</t>
  </si>
  <si>
    <t>DISTRITO17/2018</t>
  </si>
  <si>
    <t>RM-OBCS-066-UNO-I4-4-435-18</t>
  </si>
  <si>
    <t>RELOCALIZACION DE 91.44 METROS DE PROFUNDIDAD, 45.72 CM. DE DIAMETRO Y ADEME DE 35.56 CM., UBICADO EN EL LOTE 25, COLONIA SALVATIERRA.</t>
  </si>
  <si>
    <t>DISTRITO18/2018</t>
  </si>
  <si>
    <t>RM-OBCS-066-UNO-I4-4-436-18</t>
  </si>
  <si>
    <t>RELOCALIZACION DE POZO  AGRICOLA DE 91.44 METROS  DE PROFUNDIDAD, 45.72 CM. DE DIAMETRO Y ADEME DE 35.56 CM., UBICADO EN EL LOTE 5, COLINIA LLANO LOS PATITOS.</t>
  </si>
  <si>
    <t>DISTRITO19/2018</t>
  </si>
  <si>
    <t>RM-OBCS-066-UNO-I4-4-437-18</t>
  </si>
  <si>
    <t>MODERNIZACION  ELECTROMECANICA DEL POZO UBICADO EN LOTE No. 142, COLONIA FERNANDO DE LA TOBA.</t>
  </si>
  <si>
    <t>DISTRITO20/2018</t>
  </si>
  <si>
    <t>RM-OBCS-066-UNO-I4-4-438-18</t>
  </si>
  <si>
    <t>MODERNIZACIÓN ELECTROMECÁNICA, DEL DISTRITO DE RIEGO 066, SANTO DOMINGO</t>
  </si>
  <si>
    <t>RECURSO ESTIMADO DE SALDOS DEL PROGRAMA SUJETO A LA AUTORIZACIÓN DE CONAGUA</t>
  </si>
  <si>
    <t>TOTAL PROGRAMA DE REHABILITACION, MODERN, TECNIFIC Y EQUIP DE DISTRITOS DE RIEGO Y TEMPORAL TECNIFICADO</t>
  </si>
  <si>
    <t>GRAN TOTAL PROGRAMAS CONAGUA - GOBIERNO DEL ESTADO 2018</t>
  </si>
  <si>
    <t xml:space="preserve">CIERRE DE LOS PROGRAMAS Y COMPONENTES CONVENIDOS CONAGUA </t>
  </si>
  <si>
    <t>PROGRAMA</t>
  </si>
  <si>
    <t>DISTRITO</t>
  </si>
  <si>
    <t>FEDERAL</t>
  </si>
  <si>
    <t>PROD-FIN</t>
  </si>
  <si>
    <t>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</si>
</sst>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</cellStyleXfs>
  <cellXfs count="35">
    <xf numFmtId="0" fontId="0" fillId="0" borderId="0" xfId="0"/>
    <xf numFmtId="0" fontId="3" fillId="0" borderId="0" xfId="1"/>
    <xf numFmtId="0" fontId="4" fillId="2" borderId="1" xfId="1" applyFont="1" applyFill="1" applyBorder="1"/>
    <xf numFmtId="0" fontId="3" fillId="0" borderId="1" xfId="1" applyFill="1" applyBorder="1"/>
    <xf numFmtId="4" fontId="3" fillId="0" borderId="1" xfId="1" applyNumberFormat="1" applyFill="1" applyBorder="1"/>
    <xf numFmtId="14" fontId="3" fillId="0" borderId="1" xfId="1" applyNumberFormat="1" applyFill="1" applyBorder="1"/>
    <xf numFmtId="0" fontId="3" fillId="3" borderId="0" xfId="1" applyFill="1"/>
    <xf numFmtId="0" fontId="3" fillId="0" borderId="2" xfId="1" applyFill="1" applyBorder="1"/>
    <xf numFmtId="0" fontId="3" fillId="4" borderId="0" xfId="1" applyFill="1"/>
    <xf numFmtId="0" fontId="3" fillId="0" borderId="0" xfId="1" applyAlignment="1">
      <alignment wrapText="1"/>
    </xf>
    <xf numFmtId="43" fontId="0" fillId="0" borderId="0" xfId="2" applyFont="1"/>
    <xf numFmtId="0" fontId="4" fillId="5" borderId="9" xfId="1" applyFont="1" applyFill="1" applyBorder="1" applyAlignment="1">
      <alignment vertical="center"/>
    </xf>
    <xf numFmtId="14" fontId="4" fillId="5" borderId="9" xfId="1" applyNumberFormat="1" applyFont="1" applyFill="1" applyBorder="1" applyAlignment="1">
      <alignment vertical="center"/>
    </xf>
    <xf numFmtId="0" fontId="4" fillId="6" borderId="1" xfId="1" applyFont="1" applyFill="1" applyBorder="1" applyAlignment="1">
      <alignment horizontal="center" vertical="center" wrapText="1"/>
    </xf>
    <xf numFmtId="43" fontId="4" fillId="6" borderId="1" xfId="2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vertical="center"/>
    </xf>
    <xf numFmtId="14" fontId="4" fillId="4" borderId="4" xfId="1" applyNumberFormat="1" applyFont="1" applyFill="1" applyBorder="1" applyAlignment="1">
      <alignment vertical="center"/>
    </xf>
    <xf numFmtId="0" fontId="4" fillId="4" borderId="7" xfId="1" applyFont="1" applyFill="1" applyBorder="1"/>
    <xf numFmtId="14" fontId="4" fillId="4" borderId="7" xfId="1" applyNumberFormat="1" applyFont="1" applyFill="1" applyBorder="1"/>
    <xf numFmtId="43" fontId="0" fillId="0" borderId="1" xfId="2" applyFont="1" applyFill="1" applyBorder="1" applyAlignment="1">
      <alignment horizontal="center" vertical="center"/>
    </xf>
    <xf numFmtId="43" fontId="4" fillId="4" borderId="4" xfId="2" applyFont="1" applyFill="1" applyBorder="1" applyAlignment="1">
      <alignment horizontal="center" vertical="center"/>
    </xf>
    <xf numFmtId="43" fontId="4" fillId="4" borderId="5" xfId="2" applyFont="1" applyFill="1" applyBorder="1" applyAlignment="1">
      <alignment horizontal="center" vertical="center"/>
    </xf>
    <xf numFmtId="43" fontId="4" fillId="5" borderId="9" xfId="2" applyFont="1" applyFill="1" applyBorder="1" applyAlignment="1">
      <alignment horizontal="center" vertical="center"/>
    </xf>
    <xf numFmtId="43" fontId="4" fillId="4" borderId="7" xfId="2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3" fontId="6" fillId="4" borderId="7" xfId="2" applyFont="1" applyFill="1" applyBorder="1" applyAlignment="1">
      <alignment horizontal="center" vertical="center"/>
    </xf>
    <xf numFmtId="43" fontId="6" fillId="5" borderId="9" xfId="2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" fillId="4" borderId="3" xfId="3" applyFont="1" applyFill="1" applyBorder="1" applyAlignment="1">
      <alignment horizontal="center" vertical="center" wrapText="1"/>
    </xf>
    <xf numFmtId="0" fontId="2" fillId="4" borderId="4" xfId="3" applyFont="1" applyFill="1" applyBorder="1" applyAlignment="1">
      <alignment horizontal="center" vertical="center" wrapText="1"/>
    </xf>
    <xf numFmtId="0" fontId="2" fillId="4" borderId="6" xfId="3" applyFont="1" applyFill="1" applyBorder="1" applyAlignment="1">
      <alignment horizontal="center" wrapText="1"/>
    </xf>
    <xf numFmtId="0" fontId="2" fillId="4" borderId="7" xfId="3" applyFont="1" applyFill="1" applyBorder="1" applyAlignment="1">
      <alignment horizontal="center" wrapText="1"/>
    </xf>
    <xf numFmtId="0" fontId="2" fillId="5" borderId="8" xfId="3" applyFont="1" applyFill="1" applyBorder="1" applyAlignment="1">
      <alignment horizontal="center" vertical="center" wrapText="1"/>
    </xf>
    <xf numFmtId="0" fontId="2" fillId="5" borderId="9" xfId="3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topLeftCell="B34" zoomScale="85" zoomScaleNormal="85" workbookViewId="0">
      <selection activeCell="AC40" sqref="AC40"/>
    </sheetView>
  </sheetViews>
  <sheetFormatPr baseColWidth="10" defaultRowHeight="15" x14ac:dyDescent="0.25"/>
  <cols>
    <col min="1" max="1" width="0" style="1" hidden="1" customWidth="1"/>
    <col min="2" max="2" width="23.85546875" style="9" customWidth="1"/>
    <col min="3" max="3" width="35.28515625" style="9" customWidth="1"/>
    <col min="4" max="4" width="35.140625" style="9" customWidth="1"/>
    <col min="5" max="5" width="12.85546875" style="9" customWidth="1"/>
    <col min="6" max="6" width="11.42578125" style="9"/>
    <col min="7" max="25" width="0" style="1" hidden="1" customWidth="1"/>
    <col min="26" max="27" width="13.85546875" style="10" bestFit="1" customWidth="1"/>
    <col min="28" max="28" width="11.5703125" style="10" bestFit="1" customWidth="1"/>
    <col min="29" max="29" width="21.140625" style="10" customWidth="1"/>
    <col min="30" max="30" width="14" style="10" customWidth="1"/>
    <col min="31" max="32" width="0" style="1" hidden="1" customWidth="1"/>
    <col min="33" max="16384" width="11.42578125" style="1"/>
  </cols>
  <sheetData>
    <row r="1" spans="1:32" ht="51" customHeight="1" x14ac:dyDescent="0.2">
      <c r="B1" s="28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3" spans="1:32" ht="51" x14ac:dyDescent="0.2">
      <c r="A3" s="2" t="s">
        <v>0</v>
      </c>
      <c r="B3" s="13" t="s">
        <v>1</v>
      </c>
      <c r="C3" s="13" t="s">
        <v>2</v>
      </c>
      <c r="D3" s="13" t="s">
        <v>154</v>
      </c>
      <c r="E3" s="13" t="s">
        <v>3</v>
      </c>
      <c r="F3" s="13" t="s">
        <v>155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15</v>
      </c>
      <c r="T3" s="13" t="s">
        <v>16</v>
      </c>
      <c r="U3" s="13" t="s">
        <v>17</v>
      </c>
      <c r="V3" s="13" t="s">
        <v>18</v>
      </c>
      <c r="W3" s="13" t="s">
        <v>19</v>
      </c>
      <c r="X3" s="13" t="s">
        <v>20</v>
      </c>
      <c r="Y3" s="13" t="s">
        <v>21</v>
      </c>
      <c r="Z3" s="14" t="s">
        <v>156</v>
      </c>
      <c r="AA3" s="14" t="s">
        <v>84</v>
      </c>
      <c r="AB3" s="14" t="s">
        <v>157</v>
      </c>
      <c r="AC3" s="14" t="s">
        <v>158</v>
      </c>
      <c r="AD3" s="14" t="s">
        <v>22</v>
      </c>
      <c r="AF3" s="1" t="s">
        <v>23</v>
      </c>
    </row>
    <row r="4" spans="1:32" ht="69" customHeight="1" x14ac:dyDescent="0.2">
      <c r="A4" s="3" t="s">
        <v>24</v>
      </c>
      <c r="B4" s="24" t="s">
        <v>25</v>
      </c>
      <c r="C4" s="24" t="s">
        <v>26</v>
      </c>
      <c r="D4" s="24" t="s">
        <v>27</v>
      </c>
      <c r="E4" s="24" t="s">
        <v>28</v>
      </c>
      <c r="F4" s="24" t="s">
        <v>29</v>
      </c>
      <c r="G4" s="3" t="s">
        <v>30</v>
      </c>
      <c r="H4" s="4">
        <v>309973.25</v>
      </c>
      <c r="I4" s="3">
        <v>123989.3</v>
      </c>
      <c r="J4" s="3">
        <v>185984</v>
      </c>
      <c r="K4" s="3">
        <v>0</v>
      </c>
      <c r="L4" s="5">
        <v>43250</v>
      </c>
      <c r="M4" s="5">
        <v>43383</v>
      </c>
      <c r="N4" s="5">
        <v>43383</v>
      </c>
      <c r="O4" s="3" t="s">
        <v>31</v>
      </c>
      <c r="P4" s="3"/>
      <c r="Q4" s="3"/>
      <c r="R4" s="3"/>
      <c r="S4" s="3"/>
      <c r="T4" s="3"/>
      <c r="U4" s="3"/>
      <c r="V4" s="3"/>
      <c r="W4" s="3" t="s">
        <v>32</v>
      </c>
      <c r="X4" s="3" t="s">
        <v>33</v>
      </c>
      <c r="Y4" s="3">
        <v>6</v>
      </c>
      <c r="Z4" s="19">
        <v>309973.25</v>
      </c>
      <c r="AA4" s="19">
        <v>123989.3</v>
      </c>
      <c r="AB4" s="19">
        <v>0</v>
      </c>
      <c r="AC4" s="19">
        <f>Z4+AA4+AB4</f>
        <v>433962.55</v>
      </c>
      <c r="AD4" s="19">
        <v>185984</v>
      </c>
      <c r="AE4" s="6"/>
      <c r="AF4" s="6" t="s">
        <v>34</v>
      </c>
    </row>
    <row r="5" spans="1:32" ht="57.75" customHeight="1" x14ac:dyDescent="0.2">
      <c r="A5" s="3" t="s">
        <v>35</v>
      </c>
      <c r="B5" s="24" t="s">
        <v>36</v>
      </c>
      <c r="C5" s="24" t="s">
        <v>37</v>
      </c>
      <c r="D5" s="24" t="s">
        <v>27</v>
      </c>
      <c r="E5" s="24" t="s">
        <v>38</v>
      </c>
      <c r="F5" s="24" t="s">
        <v>39</v>
      </c>
      <c r="G5" s="3" t="s">
        <v>30</v>
      </c>
      <c r="H5" s="4">
        <v>304835.32</v>
      </c>
      <c r="I5" s="3">
        <v>121934.13</v>
      </c>
      <c r="J5" s="3">
        <v>182901</v>
      </c>
      <c r="K5" s="3">
        <v>0</v>
      </c>
      <c r="L5" s="5">
        <v>43250</v>
      </c>
      <c r="M5" s="5">
        <v>43551</v>
      </c>
      <c r="N5" s="5">
        <v>43551</v>
      </c>
      <c r="O5" s="3" t="s">
        <v>31</v>
      </c>
      <c r="P5" s="3"/>
      <c r="Q5" s="3"/>
      <c r="R5" s="3"/>
      <c r="S5" s="3"/>
      <c r="T5" s="3"/>
      <c r="U5" s="3"/>
      <c r="V5" s="3"/>
      <c r="W5" s="3" t="s">
        <v>40</v>
      </c>
      <c r="X5" s="3" t="s">
        <v>41</v>
      </c>
      <c r="Y5" s="3">
        <v>6</v>
      </c>
      <c r="Z5" s="19">
        <v>304835.32</v>
      </c>
      <c r="AA5" s="19">
        <v>121934.13</v>
      </c>
      <c r="AB5" s="19">
        <v>0</v>
      </c>
      <c r="AC5" s="19">
        <f t="shared" ref="AC5:AC36" si="0">Z5+AA5+AB5</f>
        <v>426769.45</v>
      </c>
      <c r="AD5" s="19">
        <v>182901</v>
      </c>
      <c r="AE5" s="6"/>
      <c r="AF5" s="6" t="s">
        <v>42</v>
      </c>
    </row>
    <row r="6" spans="1:32" ht="51" customHeight="1" x14ac:dyDescent="0.2">
      <c r="A6" s="3" t="s">
        <v>43</v>
      </c>
      <c r="B6" s="24" t="s">
        <v>44</v>
      </c>
      <c r="C6" s="24" t="s">
        <v>45</v>
      </c>
      <c r="D6" s="24" t="s">
        <v>27</v>
      </c>
      <c r="E6" s="24" t="s">
        <v>46</v>
      </c>
      <c r="F6" s="24" t="s">
        <v>29</v>
      </c>
      <c r="G6" s="3" t="s">
        <v>30</v>
      </c>
      <c r="H6" s="4">
        <v>250000</v>
      </c>
      <c r="I6" s="3">
        <v>100000</v>
      </c>
      <c r="J6" s="3">
        <v>229854</v>
      </c>
      <c r="K6" s="3">
        <v>0</v>
      </c>
      <c r="L6" s="5">
        <v>43250</v>
      </c>
      <c r="M6" s="5">
        <v>43410</v>
      </c>
      <c r="N6" s="5">
        <v>43410</v>
      </c>
      <c r="O6" s="3" t="s">
        <v>31</v>
      </c>
      <c r="P6" s="3"/>
      <c r="Q6" s="3"/>
      <c r="R6" s="3"/>
      <c r="S6" s="3"/>
      <c r="T6" s="3"/>
      <c r="U6" s="3"/>
      <c r="V6" s="3"/>
      <c r="W6" s="3" t="s">
        <v>40</v>
      </c>
      <c r="X6" s="3" t="s">
        <v>41</v>
      </c>
      <c r="Y6" s="3">
        <v>10</v>
      </c>
      <c r="Z6" s="19">
        <v>250000</v>
      </c>
      <c r="AA6" s="19">
        <v>100000</v>
      </c>
      <c r="AB6" s="19">
        <v>0</v>
      </c>
      <c r="AC6" s="19">
        <f t="shared" si="0"/>
        <v>350000</v>
      </c>
      <c r="AD6" s="19">
        <v>229854</v>
      </c>
      <c r="AE6" s="6"/>
      <c r="AF6" s="6" t="s">
        <v>34</v>
      </c>
    </row>
    <row r="7" spans="1:32" ht="66" customHeight="1" x14ac:dyDescent="0.2">
      <c r="A7" s="3" t="s">
        <v>47</v>
      </c>
      <c r="B7" s="24" t="s">
        <v>48</v>
      </c>
      <c r="C7" s="24" t="s">
        <v>49</v>
      </c>
      <c r="D7" s="24" t="s">
        <v>27</v>
      </c>
      <c r="E7" s="24" t="s">
        <v>50</v>
      </c>
      <c r="F7" s="24" t="s">
        <v>29</v>
      </c>
      <c r="G7" s="3" t="s">
        <v>30</v>
      </c>
      <c r="H7" s="4">
        <v>548039.30000000005</v>
      </c>
      <c r="I7" s="3">
        <v>219215.72</v>
      </c>
      <c r="J7" s="3">
        <v>328823.58</v>
      </c>
      <c r="K7" s="3">
        <v>0</v>
      </c>
      <c r="L7" s="5">
        <v>43250</v>
      </c>
      <c r="M7" s="5">
        <v>43383</v>
      </c>
      <c r="N7" s="5">
        <v>43383</v>
      </c>
      <c r="O7" s="3" t="s">
        <v>31</v>
      </c>
      <c r="P7" s="3"/>
      <c r="Q7" s="3"/>
      <c r="R7" s="3"/>
      <c r="S7" s="3"/>
      <c r="T7" s="3"/>
      <c r="U7" s="3"/>
      <c r="V7" s="3"/>
      <c r="W7" s="3" t="s">
        <v>32</v>
      </c>
      <c r="X7" s="3" t="s">
        <v>51</v>
      </c>
      <c r="Y7" s="3">
        <v>10</v>
      </c>
      <c r="Z7" s="19">
        <v>548039.30000000005</v>
      </c>
      <c r="AA7" s="19">
        <v>219215.72</v>
      </c>
      <c r="AB7" s="19">
        <v>0</v>
      </c>
      <c r="AC7" s="19">
        <f t="shared" si="0"/>
        <v>767255.02</v>
      </c>
      <c r="AD7" s="19">
        <v>328823.58</v>
      </c>
      <c r="AE7" s="6"/>
      <c r="AF7" s="6" t="s">
        <v>34</v>
      </c>
    </row>
    <row r="8" spans="1:32" ht="26.25" customHeight="1" x14ac:dyDescent="0.2">
      <c r="A8" s="3" t="s">
        <v>52</v>
      </c>
      <c r="B8" s="24" t="s">
        <v>53</v>
      </c>
      <c r="C8" s="24" t="s">
        <v>54</v>
      </c>
      <c r="D8" s="24" t="s">
        <v>27</v>
      </c>
      <c r="E8" s="24" t="s">
        <v>28</v>
      </c>
      <c r="F8" s="24" t="s">
        <v>29</v>
      </c>
      <c r="G8" s="3" t="s">
        <v>30</v>
      </c>
      <c r="H8" s="4">
        <v>308250</v>
      </c>
      <c r="I8" s="3">
        <v>123300</v>
      </c>
      <c r="J8" s="3">
        <v>184950</v>
      </c>
      <c r="K8" s="3">
        <v>0</v>
      </c>
      <c r="L8" s="5">
        <v>43250</v>
      </c>
      <c r="M8" s="5">
        <v>43409</v>
      </c>
      <c r="N8" s="5">
        <v>43409</v>
      </c>
      <c r="O8" s="3" t="s">
        <v>31</v>
      </c>
      <c r="P8" s="3"/>
      <c r="Q8" s="3"/>
      <c r="R8" s="3"/>
      <c r="S8" s="3"/>
      <c r="T8" s="3"/>
      <c r="U8" s="3"/>
      <c r="V8" s="3"/>
      <c r="W8" s="3" t="s">
        <v>40</v>
      </c>
      <c r="X8" s="3" t="s">
        <v>51</v>
      </c>
      <c r="Y8" s="3">
        <v>6</v>
      </c>
      <c r="Z8" s="19">
        <v>308250</v>
      </c>
      <c r="AA8" s="19">
        <v>123300</v>
      </c>
      <c r="AB8" s="19">
        <v>0</v>
      </c>
      <c r="AC8" s="19">
        <f t="shared" si="0"/>
        <v>431550</v>
      </c>
      <c r="AD8" s="19">
        <v>184950</v>
      </c>
      <c r="AE8" s="6"/>
      <c r="AF8" s="6" t="s">
        <v>34</v>
      </c>
    </row>
    <row r="9" spans="1:32" ht="53.25" customHeight="1" x14ac:dyDescent="0.2">
      <c r="A9" s="3" t="s">
        <v>55</v>
      </c>
      <c r="B9" s="24" t="s">
        <v>56</v>
      </c>
      <c r="C9" s="24" t="s">
        <v>57</v>
      </c>
      <c r="D9" s="24" t="s">
        <v>27</v>
      </c>
      <c r="E9" s="24" t="s">
        <v>58</v>
      </c>
      <c r="F9" s="24" t="s">
        <v>59</v>
      </c>
      <c r="G9" s="3" t="s">
        <v>30</v>
      </c>
      <c r="H9" s="4">
        <v>303345</v>
      </c>
      <c r="I9" s="3">
        <v>121338</v>
      </c>
      <c r="J9" s="3">
        <v>182007</v>
      </c>
      <c r="K9" s="3">
        <v>0</v>
      </c>
      <c r="L9" s="5">
        <v>43250</v>
      </c>
      <c r="M9" s="5">
        <v>43405</v>
      </c>
      <c r="N9" s="5">
        <v>43405</v>
      </c>
      <c r="O9" s="3" t="s">
        <v>31</v>
      </c>
      <c r="P9" s="3"/>
      <c r="Q9" s="3"/>
      <c r="R9" s="3"/>
      <c r="S9" s="3"/>
      <c r="T9" s="3"/>
      <c r="U9" s="3"/>
      <c r="V9" s="3"/>
      <c r="W9" s="3" t="s">
        <v>32</v>
      </c>
      <c r="X9" s="3" t="s">
        <v>33</v>
      </c>
      <c r="Y9" s="3">
        <v>6</v>
      </c>
      <c r="Z9" s="19">
        <v>303345</v>
      </c>
      <c r="AA9" s="19">
        <v>121338</v>
      </c>
      <c r="AB9" s="19">
        <v>0</v>
      </c>
      <c r="AC9" s="19">
        <f t="shared" si="0"/>
        <v>424683</v>
      </c>
      <c r="AD9" s="19">
        <v>182007</v>
      </c>
      <c r="AE9" s="6"/>
      <c r="AF9" s="6" t="s">
        <v>34</v>
      </c>
    </row>
    <row r="10" spans="1:32" ht="69.75" customHeight="1" x14ac:dyDescent="0.2">
      <c r="A10" s="3" t="s">
        <v>60</v>
      </c>
      <c r="B10" s="24" t="s">
        <v>61</v>
      </c>
      <c r="C10" s="24" t="s">
        <v>62</v>
      </c>
      <c r="D10" s="24" t="s">
        <v>27</v>
      </c>
      <c r="E10" s="24" t="s">
        <v>58</v>
      </c>
      <c r="F10" s="24" t="s">
        <v>59</v>
      </c>
      <c r="G10" s="3" t="s">
        <v>30</v>
      </c>
      <c r="H10" s="4">
        <v>308881.5</v>
      </c>
      <c r="I10" s="3">
        <v>123552.6</v>
      </c>
      <c r="J10" s="3">
        <v>185328.9</v>
      </c>
      <c r="K10" s="3">
        <v>0</v>
      </c>
      <c r="L10" s="5">
        <v>43250</v>
      </c>
      <c r="M10" s="5">
        <v>43405</v>
      </c>
      <c r="N10" s="5">
        <v>43405</v>
      </c>
      <c r="O10" s="3" t="s">
        <v>31</v>
      </c>
      <c r="P10" s="3"/>
      <c r="Q10" s="3"/>
      <c r="R10" s="3"/>
      <c r="S10" s="3"/>
      <c r="T10" s="3"/>
      <c r="U10" s="3"/>
      <c r="V10" s="3"/>
      <c r="W10" s="3" t="s">
        <v>32</v>
      </c>
      <c r="X10" s="3" t="s">
        <v>33</v>
      </c>
      <c r="Y10" s="3">
        <v>6</v>
      </c>
      <c r="Z10" s="19">
        <v>308881.5</v>
      </c>
      <c r="AA10" s="19">
        <v>123552.6</v>
      </c>
      <c r="AB10" s="19">
        <v>0</v>
      </c>
      <c r="AC10" s="19">
        <f t="shared" si="0"/>
        <v>432434.1</v>
      </c>
      <c r="AD10" s="19">
        <v>185328.9</v>
      </c>
      <c r="AE10" s="6"/>
      <c r="AF10" s="6" t="s">
        <v>34</v>
      </c>
    </row>
    <row r="11" spans="1:32" ht="97.5" customHeight="1" x14ac:dyDescent="0.2">
      <c r="A11" s="3" t="s">
        <v>63</v>
      </c>
      <c r="B11" s="24" t="s">
        <v>64</v>
      </c>
      <c r="C11" s="24" t="s">
        <v>65</v>
      </c>
      <c r="D11" s="24" t="s">
        <v>27</v>
      </c>
      <c r="E11" s="24" t="s">
        <v>66</v>
      </c>
      <c r="F11" s="24" t="s">
        <v>29</v>
      </c>
      <c r="G11" s="3" t="s">
        <v>30</v>
      </c>
      <c r="H11" s="4">
        <v>299472.5</v>
      </c>
      <c r="I11" s="3">
        <v>119789</v>
      </c>
      <c r="J11" s="3">
        <v>179683.5</v>
      </c>
      <c r="K11" s="3">
        <v>0</v>
      </c>
      <c r="L11" s="5">
        <v>43250</v>
      </c>
      <c r="M11" s="5">
        <v>43383</v>
      </c>
      <c r="N11" s="5">
        <v>43383</v>
      </c>
      <c r="O11" s="3" t="s">
        <v>31</v>
      </c>
      <c r="P11" s="3"/>
      <c r="Q11" s="3"/>
      <c r="R11" s="3"/>
      <c r="S11" s="3"/>
      <c r="T11" s="3"/>
      <c r="U11" s="3"/>
      <c r="V11" s="3"/>
      <c r="W11" s="3" t="s">
        <v>32</v>
      </c>
      <c r="X11" s="3" t="s">
        <v>33</v>
      </c>
      <c r="Y11" s="3">
        <v>6</v>
      </c>
      <c r="Z11" s="19">
        <v>299472.5</v>
      </c>
      <c r="AA11" s="19">
        <v>119789</v>
      </c>
      <c r="AB11" s="19">
        <v>0</v>
      </c>
      <c r="AC11" s="19">
        <f t="shared" si="0"/>
        <v>419261.5</v>
      </c>
      <c r="AD11" s="19">
        <v>179683.5</v>
      </c>
      <c r="AE11" s="6"/>
      <c r="AF11" s="6" t="s">
        <v>34</v>
      </c>
    </row>
    <row r="12" spans="1:32" ht="69.75" customHeight="1" x14ac:dyDescent="0.2">
      <c r="A12" s="3" t="s">
        <v>67</v>
      </c>
      <c r="B12" s="24" t="s">
        <v>68</v>
      </c>
      <c r="C12" s="25" t="s">
        <v>69</v>
      </c>
      <c r="D12" s="24" t="s">
        <v>27</v>
      </c>
      <c r="E12" s="24" t="s">
        <v>70</v>
      </c>
      <c r="F12" s="24" t="s">
        <v>71</v>
      </c>
      <c r="G12" s="3" t="s">
        <v>30</v>
      </c>
      <c r="H12" s="4">
        <v>172481.15</v>
      </c>
      <c r="I12" s="3">
        <v>68992.460000000006</v>
      </c>
      <c r="J12" s="3">
        <v>103488.69</v>
      </c>
      <c r="K12" s="3">
        <v>0</v>
      </c>
      <c r="L12" s="5">
        <v>43250</v>
      </c>
      <c r="M12" s="5">
        <v>43480</v>
      </c>
      <c r="N12" s="5">
        <v>43480</v>
      </c>
      <c r="O12" s="3" t="s">
        <v>31</v>
      </c>
      <c r="P12" s="3"/>
      <c r="Q12" s="3"/>
      <c r="R12" s="3"/>
      <c r="S12" s="3"/>
      <c r="T12" s="3"/>
      <c r="U12" s="3"/>
      <c r="V12" s="3"/>
      <c r="W12" s="3" t="s">
        <v>72</v>
      </c>
      <c r="X12" s="3" t="s">
        <v>33</v>
      </c>
      <c r="Y12" s="3">
        <v>6</v>
      </c>
      <c r="Z12" s="19">
        <v>172481.15</v>
      </c>
      <c r="AA12" s="19">
        <v>68992.460000000006</v>
      </c>
      <c r="AB12" s="19">
        <v>0</v>
      </c>
      <c r="AC12" s="19">
        <f t="shared" si="0"/>
        <v>241473.61</v>
      </c>
      <c r="AD12" s="19">
        <v>103488.69</v>
      </c>
      <c r="AE12" s="6"/>
      <c r="AF12" s="6" t="s">
        <v>34</v>
      </c>
    </row>
    <row r="13" spans="1:32" ht="55.5" customHeight="1" x14ac:dyDescent="0.2">
      <c r="A13" s="3" t="s">
        <v>73</v>
      </c>
      <c r="B13" s="24" t="s">
        <v>74</v>
      </c>
      <c r="C13" s="24" t="s">
        <v>75</v>
      </c>
      <c r="D13" s="24" t="s">
        <v>27</v>
      </c>
      <c r="E13" s="24" t="s">
        <v>38</v>
      </c>
      <c r="F13" s="24" t="s">
        <v>39</v>
      </c>
      <c r="G13" s="3" t="s">
        <v>30</v>
      </c>
      <c r="H13" s="4">
        <v>304835.32</v>
      </c>
      <c r="I13" s="3">
        <v>121934.13</v>
      </c>
      <c r="J13" s="3">
        <v>182901.19</v>
      </c>
      <c r="K13" s="3">
        <v>0</v>
      </c>
      <c r="L13" s="5">
        <v>43250</v>
      </c>
      <c r="M13" s="5">
        <v>43551</v>
      </c>
      <c r="N13" s="5">
        <v>43551</v>
      </c>
      <c r="O13" s="3" t="s">
        <v>31</v>
      </c>
      <c r="P13" s="3"/>
      <c r="Q13" s="3"/>
      <c r="R13" s="3"/>
      <c r="S13" s="3"/>
      <c r="T13" s="3"/>
      <c r="U13" s="3"/>
      <c r="V13" s="3"/>
      <c r="W13" s="3" t="s">
        <v>40</v>
      </c>
      <c r="X13" s="3" t="s">
        <v>33</v>
      </c>
      <c r="Y13" s="3">
        <v>6</v>
      </c>
      <c r="Z13" s="19">
        <v>304835.32</v>
      </c>
      <c r="AA13" s="19">
        <v>121934.13</v>
      </c>
      <c r="AB13" s="19">
        <v>0</v>
      </c>
      <c r="AC13" s="19">
        <f t="shared" si="0"/>
        <v>426769.45</v>
      </c>
      <c r="AD13" s="19">
        <v>182901.19</v>
      </c>
      <c r="AE13" s="6"/>
      <c r="AF13" s="6" t="s">
        <v>76</v>
      </c>
    </row>
    <row r="14" spans="1:32" ht="53.25" customHeight="1" x14ac:dyDescent="0.2">
      <c r="A14" s="3"/>
      <c r="B14" s="24" t="s">
        <v>77</v>
      </c>
      <c r="C14" s="24" t="s">
        <v>78</v>
      </c>
      <c r="D14" s="24" t="s">
        <v>27</v>
      </c>
      <c r="E14" s="24" t="s">
        <v>79</v>
      </c>
      <c r="F14" s="24" t="s">
        <v>39</v>
      </c>
      <c r="G14" s="3" t="s">
        <v>30</v>
      </c>
      <c r="H14" s="4">
        <v>299791.5</v>
      </c>
      <c r="I14" s="3">
        <v>119916.6</v>
      </c>
      <c r="J14" s="3">
        <v>182901</v>
      </c>
      <c r="K14" s="3">
        <v>0</v>
      </c>
      <c r="L14" s="5">
        <v>43362</v>
      </c>
      <c r="M14" s="5">
        <v>43451</v>
      </c>
      <c r="N14" s="5">
        <v>43451</v>
      </c>
      <c r="O14" s="3" t="s">
        <v>80</v>
      </c>
      <c r="P14" s="3"/>
      <c r="Q14" s="3"/>
      <c r="R14" s="3"/>
      <c r="S14" s="3"/>
      <c r="T14" s="3"/>
      <c r="U14" s="3"/>
      <c r="V14" s="3"/>
      <c r="W14" s="3"/>
      <c r="X14" s="3" t="s">
        <v>33</v>
      </c>
      <c r="Y14" s="3">
        <v>6</v>
      </c>
      <c r="Z14" s="19">
        <v>299791.5</v>
      </c>
      <c r="AA14" s="19">
        <v>119916.6</v>
      </c>
      <c r="AB14" s="19">
        <v>0</v>
      </c>
      <c r="AC14" s="19">
        <f>Z14+AA14+AB14</f>
        <v>419708.1</v>
      </c>
      <c r="AD14" s="19">
        <v>182901</v>
      </c>
      <c r="AE14" s="6"/>
    </row>
    <row r="15" spans="1:32" ht="76.5" customHeight="1" thickBot="1" x14ac:dyDescent="0.25">
      <c r="A15" s="3"/>
      <c r="B15" s="24" t="s">
        <v>81</v>
      </c>
      <c r="C15" s="24" t="s">
        <v>82</v>
      </c>
      <c r="D15" s="24" t="s">
        <v>27</v>
      </c>
      <c r="E15" s="24" t="s">
        <v>38</v>
      </c>
      <c r="F15" s="24" t="s">
        <v>39</v>
      </c>
      <c r="G15" s="3" t="s">
        <v>30</v>
      </c>
      <c r="H15" s="4">
        <v>333350.15999999997</v>
      </c>
      <c r="I15" s="3">
        <v>133340.06</v>
      </c>
      <c r="J15" s="3">
        <v>520762.57</v>
      </c>
      <c r="K15" s="3">
        <v>0</v>
      </c>
      <c r="L15" s="5">
        <v>43362</v>
      </c>
      <c r="M15" s="5">
        <v>43551</v>
      </c>
      <c r="N15" s="5">
        <v>43551</v>
      </c>
      <c r="O15" s="3" t="s">
        <v>80</v>
      </c>
      <c r="P15" s="3"/>
      <c r="Q15" s="3"/>
      <c r="R15" s="3"/>
      <c r="S15" s="3"/>
      <c r="T15" s="3"/>
      <c r="U15" s="3"/>
      <c r="V15" s="3"/>
      <c r="W15" s="3" t="s">
        <v>83</v>
      </c>
      <c r="X15" s="3" t="s">
        <v>33</v>
      </c>
      <c r="Y15" s="3">
        <v>6</v>
      </c>
      <c r="Z15" s="19">
        <v>333350.15999999997</v>
      </c>
      <c r="AA15" s="19">
        <v>133340.06</v>
      </c>
      <c r="AB15" s="19">
        <v>0</v>
      </c>
      <c r="AC15" s="19">
        <f>Z15+AA15+AB15</f>
        <v>466690.22</v>
      </c>
      <c r="AD15" s="19">
        <v>520762.57</v>
      </c>
      <c r="AE15" s="6"/>
    </row>
    <row r="16" spans="1:32" ht="32.25" customHeight="1" x14ac:dyDescent="0.2">
      <c r="A16" s="7"/>
      <c r="B16" s="29" t="s">
        <v>85</v>
      </c>
      <c r="C16" s="30"/>
      <c r="D16" s="30"/>
      <c r="E16" s="30"/>
      <c r="F16" s="30"/>
      <c r="G16" s="15"/>
      <c r="H16" s="15"/>
      <c r="I16" s="15"/>
      <c r="J16" s="15"/>
      <c r="K16" s="15"/>
      <c r="L16" s="16"/>
      <c r="M16" s="16"/>
      <c r="N16" s="16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20">
        <f>SUM(Z4:Z15)</f>
        <v>3743255</v>
      </c>
      <c r="AA16" s="20">
        <f>SUM(AA4:AA15)</f>
        <v>1497302</v>
      </c>
      <c r="AB16" s="20">
        <f>SUM(AB4:AB15)</f>
        <v>0</v>
      </c>
      <c r="AC16" s="20">
        <f>SUM(AC4:AC15)</f>
        <v>5240556.9999999991</v>
      </c>
      <c r="AD16" s="21">
        <f>SUM(AD4:AD15)</f>
        <v>2649585.4299999997</v>
      </c>
      <c r="AE16" s="6"/>
      <c r="AF16" s="6"/>
    </row>
    <row r="17" spans="1:32" ht="89.25" customHeight="1" x14ac:dyDescent="0.2">
      <c r="A17" s="3" t="s">
        <v>86</v>
      </c>
      <c r="B17" s="24" t="s">
        <v>87</v>
      </c>
      <c r="C17" s="24" t="s">
        <v>88</v>
      </c>
      <c r="D17" s="24" t="s">
        <v>89</v>
      </c>
      <c r="E17" s="24" t="s">
        <v>90</v>
      </c>
      <c r="F17" s="24" t="s">
        <v>71</v>
      </c>
      <c r="G17" s="3" t="s">
        <v>30</v>
      </c>
      <c r="H17" s="4">
        <v>1214438.3999999999</v>
      </c>
      <c r="I17" s="3">
        <v>485775.35999999999</v>
      </c>
      <c r="J17" s="3">
        <v>728663.04000000004</v>
      </c>
      <c r="K17" s="3">
        <v>0</v>
      </c>
      <c r="L17" s="5">
        <v>43433</v>
      </c>
      <c r="M17" s="5">
        <v>43370</v>
      </c>
      <c r="N17" s="5">
        <v>43370</v>
      </c>
      <c r="O17" s="3" t="s">
        <v>91</v>
      </c>
      <c r="P17" s="3"/>
      <c r="Q17" s="3"/>
      <c r="R17" s="3"/>
      <c r="S17" s="3"/>
      <c r="T17" s="3"/>
      <c r="U17" s="3"/>
      <c r="V17" s="3"/>
      <c r="W17" s="3"/>
      <c r="X17" s="3" t="s">
        <v>92</v>
      </c>
      <c r="Y17" s="3"/>
      <c r="Z17" s="19">
        <v>1214438.3999999999</v>
      </c>
      <c r="AA17" s="19">
        <v>485775.35999999999</v>
      </c>
      <c r="AB17" s="19">
        <v>0</v>
      </c>
      <c r="AC17" s="19">
        <f t="shared" si="0"/>
        <v>1700213.7599999998</v>
      </c>
      <c r="AD17" s="19">
        <v>728663.04000000004</v>
      </c>
      <c r="AE17" s="8"/>
      <c r="AF17" s="8" t="s">
        <v>34</v>
      </c>
    </row>
    <row r="18" spans="1:32" ht="89.25" customHeight="1" x14ac:dyDescent="0.2">
      <c r="A18" s="3" t="s">
        <v>93</v>
      </c>
      <c r="B18" s="24" t="s">
        <v>94</v>
      </c>
      <c r="C18" s="24" t="s">
        <v>95</v>
      </c>
      <c r="D18" s="24" t="s">
        <v>89</v>
      </c>
      <c r="E18" s="24" t="s">
        <v>90</v>
      </c>
      <c r="F18" s="24" t="s">
        <v>71</v>
      </c>
      <c r="G18" s="3" t="s">
        <v>30</v>
      </c>
      <c r="H18" s="4">
        <v>412185.17</v>
      </c>
      <c r="I18" s="3">
        <v>169207.27</v>
      </c>
      <c r="J18" s="3">
        <v>1113825.3700000001</v>
      </c>
      <c r="K18" s="3">
        <v>0</v>
      </c>
      <c r="L18" s="5">
        <v>43433</v>
      </c>
      <c r="M18" s="5">
        <v>43370</v>
      </c>
      <c r="N18" s="5">
        <v>43370</v>
      </c>
      <c r="O18" s="3" t="s">
        <v>91</v>
      </c>
      <c r="P18" s="3"/>
      <c r="Q18" s="3"/>
      <c r="R18" s="3"/>
      <c r="S18" s="3"/>
      <c r="T18" s="3"/>
      <c r="U18" s="3"/>
      <c r="V18" s="3"/>
      <c r="W18" s="3"/>
      <c r="X18" s="3" t="s">
        <v>92</v>
      </c>
      <c r="Y18" s="3"/>
      <c r="Z18" s="19">
        <v>231521.45</v>
      </c>
      <c r="AA18" s="19">
        <v>92608.58</v>
      </c>
      <c r="AB18" s="19">
        <v>0</v>
      </c>
      <c r="AC18" s="19">
        <f t="shared" si="0"/>
        <v>324130.03000000003</v>
      </c>
      <c r="AD18" s="19">
        <v>492466.68</v>
      </c>
      <c r="AE18" s="8"/>
      <c r="AF18" s="8" t="s">
        <v>34</v>
      </c>
    </row>
    <row r="19" spans="1:32" ht="89.25" customHeight="1" x14ac:dyDescent="0.2">
      <c r="A19" s="3" t="s">
        <v>96</v>
      </c>
      <c r="B19" s="25" t="s">
        <v>97</v>
      </c>
      <c r="C19" s="24" t="s">
        <v>98</v>
      </c>
      <c r="D19" s="24" t="s">
        <v>89</v>
      </c>
      <c r="E19" s="24" t="s">
        <v>90</v>
      </c>
      <c r="F19" s="24" t="s">
        <v>71</v>
      </c>
      <c r="G19" s="3" t="s">
        <v>30</v>
      </c>
      <c r="H19" s="4">
        <v>1363182.45</v>
      </c>
      <c r="I19" s="3">
        <v>545272.98</v>
      </c>
      <c r="J19" s="3">
        <v>817909.47</v>
      </c>
      <c r="K19" s="3">
        <v>0</v>
      </c>
      <c r="L19" s="5">
        <v>43433</v>
      </c>
      <c r="M19" s="5">
        <v>43367</v>
      </c>
      <c r="N19" s="5">
        <v>43367</v>
      </c>
      <c r="O19" s="3" t="s">
        <v>91</v>
      </c>
      <c r="P19" s="3"/>
      <c r="Q19" s="3"/>
      <c r="R19" s="3"/>
      <c r="S19" s="3"/>
      <c r="T19" s="3"/>
      <c r="U19" s="3"/>
      <c r="V19" s="3"/>
      <c r="W19" s="3"/>
      <c r="X19" s="3" t="s">
        <v>92</v>
      </c>
      <c r="Y19" s="3"/>
      <c r="Z19" s="19">
        <v>1363182.45</v>
      </c>
      <c r="AA19" s="19">
        <v>545272.98</v>
      </c>
      <c r="AB19" s="19">
        <v>0</v>
      </c>
      <c r="AC19" s="19">
        <f t="shared" si="0"/>
        <v>1908455.43</v>
      </c>
      <c r="AD19" s="19">
        <v>817909.47</v>
      </c>
      <c r="AE19" s="8"/>
      <c r="AF19" s="8" t="s">
        <v>34</v>
      </c>
    </row>
    <row r="20" spans="1:32" ht="89.25" customHeight="1" x14ac:dyDescent="0.2">
      <c r="A20" s="3" t="s">
        <v>99</v>
      </c>
      <c r="B20" s="24" t="s">
        <v>100</v>
      </c>
      <c r="C20" s="24" t="s">
        <v>101</v>
      </c>
      <c r="D20" s="24" t="s">
        <v>89</v>
      </c>
      <c r="E20" s="24" t="s">
        <v>90</v>
      </c>
      <c r="F20" s="24" t="s">
        <v>71</v>
      </c>
      <c r="G20" s="3" t="s">
        <v>30</v>
      </c>
      <c r="H20" s="4">
        <v>1145383.6000000001</v>
      </c>
      <c r="I20" s="3">
        <v>453800.24</v>
      </c>
      <c r="J20" s="3">
        <v>691583.36</v>
      </c>
      <c r="K20" s="3">
        <v>0</v>
      </c>
      <c r="L20" s="5">
        <v>43433</v>
      </c>
      <c r="M20" s="5">
        <v>43370</v>
      </c>
      <c r="N20" s="5">
        <v>43370</v>
      </c>
      <c r="O20" s="3" t="s">
        <v>91</v>
      </c>
      <c r="P20" s="3"/>
      <c r="Q20" s="3"/>
      <c r="R20" s="3"/>
      <c r="S20" s="3"/>
      <c r="T20" s="3"/>
      <c r="U20" s="3"/>
      <c r="V20" s="3"/>
      <c r="W20" s="3"/>
      <c r="X20" s="3" t="s">
        <v>92</v>
      </c>
      <c r="Y20" s="3"/>
      <c r="Z20" s="19">
        <v>1134500.6000000001</v>
      </c>
      <c r="AA20" s="19">
        <v>453800.24</v>
      </c>
      <c r="AB20" s="19">
        <v>0</v>
      </c>
      <c r="AC20" s="19">
        <f t="shared" si="0"/>
        <v>1588300.84</v>
      </c>
      <c r="AD20" s="19">
        <v>691583.36</v>
      </c>
      <c r="AE20" s="8"/>
      <c r="AF20" s="8" t="s">
        <v>34</v>
      </c>
    </row>
    <row r="21" spans="1:32" ht="89.25" customHeight="1" x14ac:dyDescent="0.2">
      <c r="A21" s="3" t="s">
        <v>102</v>
      </c>
      <c r="B21" s="24" t="s">
        <v>103</v>
      </c>
      <c r="C21" s="24" t="s">
        <v>104</v>
      </c>
      <c r="D21" s="24" t="s">
        <v>89</v>
      </c>
      <c r="E21" s="24" t="s">
        <v>90</v>
      </c>
      <c r="F21" s="24" t="s">
        <v>71</v>
      </c>
      <c r="G21" s="3" t="s">
        <v>30</v>
      </c>
      <c r="H21" s="4">
        <v>930238.8</v>
      </c>
      <c r="I21" s="3">
        <v>372095.52</v>
      </c>
      <c r="J21" s="3">
        <v>558143.28</v>
      </c>
      <c r="K21" s="3">
        <v>0</v>
      </c>
      <c r="L21" s="5">
        <v>43433</v>
      </c>
      <c r="M21" s="5">
        <v>43367</v>
      </c>
      <c r="N21" s="5">
        <v>43367</v>
      </c>
      <c r="O21" s="3" t="s">
        <v>91</v>
      </c>
      <c r="P21" s="3"/>
      <c r="Q21" s="3"/>
      <c r="R21" s="3"/>
      <c r="S21" s="3"/>
      <c r="T21" s="3"/>
      <c r="U21" s="3"/>
      <c r="V21" s="3"/>
      <c r="W21" s="3"/>
      <c r="X21" s="3" t="s">
        <v>92</v>
      </c>
      <c r="Y21" s="3"/>
      <c r="Z21" s="19">
        <v>930238.8</v>
      </c>
      <c r="AA21" s="19">
        <v>372095.52</v>
      </c>
      <c r="AB21" s="19">
        <v>0</v>
      </c>
      <c r="AC21" s="19">
        <f t="shared" si="0"/>
        <v>1302334.32</v>
      </c>
      <c r="AD21" s="19">
        <v>558143.28</v>
      </c>
      <c r="AE21" s="8"/>
      <c r="AF21" s="8" t="s">
        <v>34</v>
      </c>
    </row>
    <row r="22" spans="1:32" ht="89.25" customHeight="1" x14ac:dyDescent="0.2">
      <c r="A22" s="3" t="s">
        <v>105</v>
      </c>
      <c r="B22" s="24" t="s">
        <v>106</v>
      </c>
      <c r="C22" s="24" t="s">
        <v>107</v>
      </c>
      <c r="D22" s="24" t="s">
        <v>89</v>
      </c>
      <c r="E22" s="24" t="s">
        <v>90</v>
      </c>
      <c r="F22" s="24" t="s">
        <v>71</v>
      </c>
      <c r="G22" s="3" t="s">
        <v>30</v>
      </c>
      <c r="H22" s="4">
        <v>1215383.8500000001</v>
      </c>
      <c r="I22" s="3">
        <v>486153.54</v>
      </c>
      <c r="J22" s="3">
        <v>729230.31</v>
      </c>
      <c r="K22" s="3">
        <v>0</v>
      </c>
      <c r="L22" s="5">
        <v>43433</v>
      </c>
      <c r="M22" s="5">
        <v>43480</v>
      </c>
      <c r="N22" s="5">
        <v>43480</v>
      </c>
      <c r="O22" s="3" t="s">
        <v>91</v>
      </c>
      <c r="P22" s="3"/>
      <c r="Q22" s="3"/>
      <c r="R22" s="3"/>
      <c r="S22" s="3"/>
      <c r="T22" s="3"/>
      <c r="U22" s="3"/>
      <c r="V22" s="3"/>
      <c r="W22" s="3"/>
      <c r="X22" s="3" t="s">
        <v>92</v>
      </c>
      <c r="Y22" s="3"/>
      <c r="Z22" s="19">
        <v>1215383.8500000001</v>
      </c>
      <c r="AA22" s="19">
        <v>486153.54</v>
      </c>
      <c r="AB22" s="19">
        <v>0</v>
      </c>
      <c r="AC22" s="19">
        <f t="shared" si="0"/>
        <v>1701537.3900000001</v>
      </c>
      <c r="AD22" s="19">
        <v>729230.31</v>
      </c>
      <c r="AE22" s="8"/>
      <c r="AF22" s="8" t="s">
        <v>34</v>
      </c>
    </row>
    <row r="23" spans="1:32" ht="89.25" customHeight="1" x14ac:dyDescent="0.2">
      <c r="A23" s="3" t="s">
        <v>108</v>
      </c>
      <c r="B23" s="24" t="s">
        <v>109</v>
      </c>
      <c r="C23" s="24" t="s">
        <v>110</v>
      </c>
      <c r="D23" s="24" t="s">
        <v>89</v>
      </c>
      <c r="E23" s="24" t="s">
        <v>90</v>
      </c>
      <c r="F23" s="24" t="s">
        <v>71</v>
      </c>
      <c r="G23" s="3" t="s">
        <v>30</v>
      </c>
      <c r="H23" s="4">
        <v>1287200.8700000001</v>
      </c>
      <c r="I23" s="3">
        <v>514880.35</v>
      </c>
      <c r="J23" s="3">
        <v>772320.53</v>
      </c>
      <c r="K23" s="3">
        <v>0</v>
      </c>
      <c r="L23" s="5">
        <v>43433</v>
      </c>
      <c r="M23" s="5">
        <v>43480</v>
      </c>
      <c r="N23" s="5">
        <v>43480</v>
      </c>
      <c r="O23" s="3" t="s">
        <v>91</v>
      </c>
      <c r="P23" s="3"/>
      <c r="Q23" s="3"/>
      <c r="R23" s="3"/>
      <c r="S23" s="3"/>
      <c r="T23" s="3"/>
      <c r="U23" s="3"/>
      <c r="V23" s="3"/>
      <c r="W23" s="3"/>
      <c r="X23" s="3" t="s">
        <v>92</v>
      </c>
      <c r="Y23" s="3"/>
      <c r="Z23" s="19">
        <v>1256618.3799999999</v>
      </c>
      <c r="AA23" s="19">
        <v>502647.35</v>
      </c>
      <c r="AB23" s="19">
        <v>0</v>
      </c>
      <c r="AC23" s="19">
        <f t="shared" si="0"/>
        <v>1759265.73</v>
      </c>
      <c r="AD23" s="19">
        <v>772320.53</v>
      </c>
      <c r="AE23" s="8"/>
      <c r="AF23" s="8" t="s">
        <v>34</v>
      </c>
    </row>
    <row r="24" spans="1:32" ht="89.25" customHeight="1" x14ac:dyDescent="0.2">
      <c r="A24" s="3" t="s">
        <v>111</v>
      </c>
      <c r="B24" s="24" t="s">
        <v>112</v>
      </c>
      <c r="C24" s="24" t="s">
        <v>113</v>
      </c>
      <c r="D24" s="24" t="s">
        <v>89</v>
      </c>
      <c r="E24" s="24" t="s">
        <v>90</v>
      </c>
      <c r="F24" s="24" t="s">
        <v>71</v>
      </c>
      <c r="G24" s="3" t="s">
        <v>30</v>
      </c>
      <c r="H24" s="4">
        <v>1586852.5</v>
      </c>
      <c r="I24" s="3">
        <v>634741</v>
      </c>
      <c r="J24" s="3">
        <v>952111.5</v>
      </c>
      <c r="K24" s="3">
        <v>0</v>
      </c>
      <c r="L24" s="5">
        <v>43433</v>
      </c>
      <c r="M24" s="5">
        <v>43480</v>
      </c>
      <c r="N24" s="5">
        <v>43480</v>
      </c>
      <c r="O24" s="3" t="s">
        <v>91</v>
      </c>
      <c r="P24" s="3"/>
      <c r="Q24" s="3"/>
      <c r="R24" s="3"/>
      <c r="S24" s="3"/>
      <c r="T24" s="3"/>
      <c r="U24" s="3"/>
      <c r="V24" s="3"/>
      <c r="W24" s="3"/>
      <c r="X24" s="3" t="s">
        <v>92</v>
      </c>
      <c r="Y24" s="3"/>
      <c r="Z24" s="19">
        <v>1546564</v>
      </c>
      <c r="AA24" s="19">
        <v>618625.6</v>
      </c>
      <c r="AB24" s="19">
        <v>0</v>
      </c>
      <c r="AC24" s="19">
        <f t="shared" si="0"/>
        <v>2165189.6</v>
      </c>
      <c r="AD24" s="19">
        <v>952111.5</v>
      </c>
      <c r="AE24" s="8"/>
      <c r="AF24" s="8" t="s">
        <v>34</v>
      </c>
    </row>
    <row r="25" spans="1:32" ht="89.25" customHeight="1" x14ac:dyDescent="0.2">
      <c r="A25" s="3" t="s">
        <v>114</v>
      </c>
      <c r="B25" s="24" t="s">
        <v>115</v>
      </c>
      <c r="C25" s="24" t="s">
        <v>116</v>
      </c>
      <c r="D25" s="24" t="s">
        <v>89</v>
      </c>
      <c r="E25" s="24" t="s">
        <v>90</v>
      </c>
      <c r="F25" s="24" t="s">
        <v>71</v>
      </c>
      <c r="G25" s="3" t="s">
        <v>30</v>
      </c>
      <c r="H25" s="4">
        <v>1402020.5</v>
      </c>
      <c r="I25" s="3">
        <v>560808.19999999995</v>
      </c>
      <c r="J25" s="3">
        <v>841212.3</v>
      </c>
      <c r="K25" s="3">
        <v>0</v>
      </c>
      <c r="L25" s="5">
        <v>43433</v>
      </c>
      <c r="M25" s="5">
        <v>43550</v>
      </c>
      <c r="N25" s="5">
        <v>43550</v>
      </c>
      <c r="O25" s="3" t="s">
        <v>91</v>
      </c>
      <c r="P25" s="3"/>
      <c r="Q25" s="3"/>
      <c r="R25" s="3"/>
      <c r="S25" s="3"/>
      <c r="T25" s="3"/>
      <c r="U25" s="3"/>
      <c r="V25" s="3"/>
      <c r="W25" s="3"/>
      <c r="X25" s="3" t="s">
        <v>92</v>
      </c>
      <c r="Y25" s="3"/>
      <c r="Z25" s="19">
        <v>1402020.5</v>
      </c>
      <c r="AA25" s="19">
        <v>560808.19999999995</v>
      </c>
      <c r="AB25" s="19">
        <v>0</v>
      </c>
      <c r="AC25" s="19">
        <f t="shared" si="0"/>
        <v>1962828.7</v>
      </c>
      <c r="AD25" s="19">
        <v>841212.3</v>
      </c>
      <c r="AE25" s="8"/>
      <c r="AF25" s="8" t="s">
        <v>42</v>
      </c>
    </row>
    <row r="26" spans="1:32" ht="89.25" customHeight="1" x14ac:dyDescent="0.2">
      <c r="A26" s="3" t="s">
        <v>117</v>
      </c>
      <c r="B26" s="24" t="s">
        <v>118</v>
      </c>
      <c r="C26" s="24" t="s">
        <v>119</v>
      </c>
      <c r="D26" s="24" t="s">
        <v>89</v>
      </c>
      <c r="E26" s="24" t="s">
        <v>90</v>
      </c>
      <c r="F26" s="24" t="s">
        <v>71</v>
      </c>
      <c r="G26" s="3" t="s">
        <v>30</v>
      </c>
      <c r="H26" s="4">
        <v>1050706</v>
      </c>
      <c r="I26" s="3">
        <v>420282.4</v>
      </c>
      <c r="J26" s="3">
        <v>630423.6</v>
      </c>
      <c r="K26" s="3">
        <v>0</v>
      </c>
      <c r="L26" s="5">
        <v>43433</v>
      </c>
      <c r="M26" s="5">
        <v>43550</v>
      </c>
      <c r="N26" s="5">
        <v>43550</v>
      </c>
      <c r="O26" s="3" t="s">
        <v>91</v>
      </c>
      <c r="P26" s="3"/>
      <c r="Q26" s="3"/>
      <c r="R26" s="3"/>
      <c r="S26" s="3"/>
      <c r="T26" s="3"/>
      <c r="U26" s="3"/>
      <c r="V26" s="3"/>
      <c r="W26" s="3"/>
      <c r="X26" s="3" t="s">
        <v>92</v>
      </c>
      <c r="Y26" s="3"/>
      <c r="Z26" s="19">
        <v>1050706</v>
      </c>
      <c r="AA26" s="19">
        <v>420282.4</v>
      </c>
      <c r="AB26" s="19">
        <v>0</v>
      </c>
      <c r="AC26" s="19">
        <f t="shared" si="0"/>
        <v>1470988.4</v>
      </c>
      <c r="AD26" s="19">
        <v>630423.6</v>
      </c>
      <c r="AE26" s="8"/>
      <c r="AF26" s="8" t="s">
        <v>42</v>
      </c>
    </row>
    <row r="27" spans="1:32" ht="89.25" customHeight="1" x14ac:dyDescent="0.2">
      <c r="A27" s="3" t="s">
        <v>120</v>
      </c>
      <c r="B27" s="24" t="s">
        <v>121</v>
      </c>
      <c r="C27" s="24" t="s">
        <v>122</v>
      </c>
      <c r="D27" s="24" t="s">
        <v>89</v>
      </c>
      <c r="E27" s="24" t="s">
        <v>90</v>
      </c>
      <c r="F27" s="24" t="s">
        <v>71</v>
      </c>
      <c r="G27" s="3" t="s">
        <v>30</v>
      </c>
      <c r="H27" s="4">
        <v>1138576</v>
      </c>
      <c r="I27" s="3">
        <v>455430.40000000002</v>
      </c>
      <c r="J27" s="3">
        <v>683145.6</v>
      </c>
      <c r="K27" s="3">
        <v>0</v>
      </c>
      <c r="L27" s="5">
        <v>43433</v>
      </c>
      <c r="M27" s="5">
        <v>43550</v>
      </c>
      <c r="N27" s="5">
        <v>43550</v>
      </c>
      <c r="O27" s="3" t="s">
        <v>91</v>
      </c>
      <c r="P27" s="3"/>
      <c r="Q27" s="3"/>
      <c r="R27" s="3"/>
      <c r="S27" s="3"/>
      <c r="T27" s="3"/>
      <c r="U27" s="3"/>
      <c r="V27" s="3"/>
      <c r="W27" s="3"/>
      <c r="X27" s="3" t="s">
        <v>92</v>
      </c>
      <c r="Y27" s="3"/>
      <c r="Z27" s="19">
        <v>1092076</v>
      </c>
      <c r="AA27" s="19">
        <v>436830.4</v>
      </c>
      <c r="AB27" s="19">
        <v>0</v>
      </c>
      <c r="AC27" s="19">
        <f t="shared" si="0"/>
        <v>1528906.4</v>
      </c>
      <c r="AD27" s="19">
        <v>683145.6</v>
      </c>
      <c r="AE27" s="8"/>
      <c r="AF27" s="8" t="s">
        <v>42</v>
      </c>
    </row>
    <row r="28" spans="1:32" ht="89.25" customHeight="1" x14ac:dyDescent="0.2">
      <c r="A28" s="3" t="s">
        <v>123</v>
      </c>
      <c r="B28" s="24" t="s">
        <v>124</v>
      </c>
      <c r="C28" s="24" t="s">
        <v>125</v>
      </c>
      <c r="D28" s="24" t="s">
        <v>89</v>
      </c>
      <c r="E28" s="24" t="s">
        <v>90</v>
      </c>
      <c r="F28" s="24" t="s">
        <v>71</v>
      </c>
      <c r="G28" s="3" t="s">
        <v>30</v>
      </c>
      <c r="H28" s="4">
        <v>1349012.5</v>
      </c>
      <c r="I28" s="3">
        <v>539605</v>
      </c>
      <c r="J28" s="3">
        <v>809407.5</v>
      </c>
      <c r="K28" s="3">
        <v>0</v>
      </c>
      <c r="L28" s="5">
        <v>43433</v>
      </c>
      <c r="M28" s="5">
        <v>43550</v>
      </c>
      <c r="N28" s="5">
        <v>43550</v>
      </c>
      <c r="O28" s="3" t="s">
        <v>91</v>
      </c>
      <c r="P28" s="3"/>
      <c r="Q28" s="3"/>
      <c r="R28" s="3"/>
      <c r="S28" s="3"/>
      <c r="T28" s="3"/>
      <c r="U28" s="3"/>
      <c r="V28" s="3"/>
      <c r="W28" s="3"/>
      <c r="X28" s="3" t="s">
        <v>92</v>
      </c>
      <c r="Y28" s="3"/>
      <c r="Z28" s="19">
        <v>1492652.5</v>
      </c>
      <c r="AA28" s="19">
        <v>597061</v>
      </c>
      <c r="AB28" s="19">
        <v>0</v>
      </c>
      <c r="AC28" s="19">
        <f t="shared" si="0"/>
        <v>2089713.5</v>
      </c>
      <c r="AD28" s="19">
        <v>809407.5</v>
      </c>
      <c r="AE28" s="8"/>
      <c r="AF28" s="8" t="s">
        <v>42</v>
      </c>
    </row>
    <row r="29" spans="1:32" ht="89.25" customHeight="1" x14ac:dyDescent="0.2">
      <c r="A29" s="3" t="s">
        <v>126</v>
      </c>
      <c r="B29" s="24" t="s">
        <v>127</v>
      </c>
      <c r="C29" s="24" t="s">
        <v>128</v>
      </c>
      <c r="D29" s="24" t="s">
        <v>89</v>
      </c>
      <c r="E29" s="24" t="s">
        <v>90</v>
      </c>
      <c r="F29" s="24" t="s">
        <v>71</v>
      </c>
      <c r="G29" s="3" t="s">
        <v>30</v>
      </c>
      <c r="H29" s="4">
        <v>1085037.5</v>
      </c>
      <c r="I29" s="3">
        <v>434015</v>
      </c>
      <c r="J29" s="3">
        <v>651022.5</v>
      </c>
      <c r="K29" s="3">
        <v>0</v>
      </c>
      <c r="L29" s="5">
        <v>43433</v>
      </c>
      <c r="M29" s="5">
        <v>43550</v>
      </c>
      <c r="N29" s="5">
        <v>43550</v>
      </c>
      <c r="O29" s="3" t="s">
        <v>91</v>
      </c>
      <c r="P29" s="3"/>
      <c r="Q29" s="3"/>
      <c r="R29" s="3"/>
      <c r="S29" s="3"/>
      <c r="T29" s="3"/>
      <c r="U29" s="3"/>
      <c r="V29" s="3"/>
      <c r="W29" s="3"/>
      <c r="X29" s="3" t="s">
        <v>92</v>
      </c>
      <c r="Y29" s="3"/>
      <c r="Z29" s="19">
        <v>1087572.48</v>
      </c>
      <c r="AA29" s="19">
        <v>511463.83</v>
      </c>
      <c r="AB29" s="19">
        <v>0</v>
      </c>
      <c r="AC29" s="19">
        <f t="shared" si="0"/>
        <v>1599036.31</v>
      </c>
      <c r="AD29" s="19">
        <v>651022.5</v>
      </c>
      <c r="AE29" s="8"/>
      <c r="AF29" s="8" t="s">
        <v>42</v>
      </c>
    </row>
    <row r="30" spans="1:32" ht="89.25" customHeight="1" x14ac:dyDescent="0.2">
      <c r="A30" s="3" t="s">
        <v>129</v>
      </c>
      <c r="B30" s="24" t="s">
        <v>130</v>
      </c>
      <c r="C30" s="24" t="s">
        <v>131</v>
      </c>
      <c r="D30" s="24" t="s">
        <v>89</v>
      </c>
      <c r="E30" s="24" t="s">
        <v>90</v>
      </c>
      <c r="F30" s="24" t="s">
        <v>71</v>
      </c>
      <c r="G30" s="3" t="s">
        <v>30</v>
      </c>
      <c r="H30" s="4">
        <v>410338.9</v>
      </c>
      <c r="I30" s="3">
        <v>164155.56</v>
      </c>
      <c r="J30" s="3">
        <v>246233.34</v>
      </c>
      <c r="K30" s="3">
        <v>0</v>
      </c>
      <c r="L30" s="5">
        <v>43433</v>
      </c>
      <c r="M30" s="5">
        <v>43514</v>
      </c>
      <c r="N30" s="5">
        <v>43514</v>
      </c>
      <c r="O30" s="3" t="s">
        <v>91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19">
        <v>405260.3</v>
      </c>
      <c r="AA30" s="19">
        <v>162287.98000000001</v>
      </c>
      <c r="AB30" s="19">
        <v>0</v>
      </c>
      <c r="AC30" s="19">
        <f t="shared" si="0"/>
        <v>567548.28</v>
      </c>
      <c r="AD30" s="19">
        <v>246233.34</v>
      </c>
      <c r="AE30" s="8"/>
      <c r="AF30" s="8" t="s">
        <v>34</v>
      </c>
    </row>
    <row r="31" spans="1:32" ht="89.25" customHeight="1" x14ac:dyDescent="0.2">
      <c r="A31" s="3" t="s">
        <v>132</v>
      </c>
      <c r="B31" s="24" t="s">
        <v>133</v>
      </c>
      <c r="C31" s="24" t="s">
        <v>134</v>
      </c>
      <c r="D31" s="24" t="s">
        <v>89</v>
      </c>
      <c r="E31" s="24" t="s">
        <v>90</v>
      </c>
      <c r="F31" s="24" t="s">
        <v>71</v>
      </c>
      <c r="G31" s="3" t="s">
        <v>30</v>
      </c>
      <c r="H31" s="4">
        <v>348218.95</v>
      </c>
      <c r="I31" s="3">
        <v>139287.57999999999</v>
      </c>
      <c r="J31" s="3">
        <v>208931.37</v>
      </c>
      <c r="K31" s="3">
        <v>0</v>
      </c>
      <c r="L31" s="5">
        <v>43433</v>
      </c>
      <c r="M31" s="5">
        <v>43514</v>
      </c>
      <c r="N31" s="5">
        <v>43514</v>
      </c>
      <c r="O31" s="3" t="s">
        <v>91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19">
        <v>341705.65</v>
      </c>
      <c r="AA31" s="19">
        <v>136682.26</v>
      </c>
      <c r="AB31" s="19">
        <v>0</v>
      </c>
      <c r="AC31" s="19">
        <f t="shared" si="0"/>
        <v>478387.91000000003</v>
      </c>
      <c r="AD31" s="19">
        <v>208931.37</v>
      </c>
      <c r="AE31" s="8"/>
      <c r="AF31" s="8" t="s">
        <v>34</v>
      </c>
    </row>
    <row r="32" spans="1:32" ht="89.25" customHeight="1" x14ac:dyDescent="0.2">
      <c r="A32" s="3" t="s">
        <v>135</v>
      </c>
      <c r="B32" s="24" t="s">
        <v>136</v>
      </c>
      <c r="C32" s="24" t="s">
        <v>137</v>
      </c>
      <c r="D32" s="24" t="s">
        <v>89</v>
      </c>
      <c r="E32" s="24" t="s">
        <v>90</v>
      </c>
      <c r="F32" s="24" t="s">
        <v>71</v>
      </c>
      <c r="G32" s="3" t="s">
        <v>30</v>
      </c>
      <c r="H32" s="4">
        <v>410388.9</v>
      </c>
      <c r="I32" s="3">
        <v>164155.56</v>
      </c>
      <c r="J32" s="3">
        <v>246233.34</v>
      </c>
      <c r="K32" s="3">
        <v>0</v>
      </c>
      <c r="L32" s="5">
        <v>43433</v>
      </c>
      <c r="M32" s="5">
        <v>43514</v>
      </c>
      <c r="N32" s="5">
        <v>43514</v>
      </c>
      <c r="O32" s="3" t="s">
        <v>91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19">
        <v>405350.86</v>
      </c>
      <c r="AA32" s="19">
        <v>162140.34</v>
      </c>
      <c r="AB32" s="19">
        <v>0</v>
      </c>
      <c r="AC32" s="19">
        <f t="shared" si="0"/>
        <v>567491.19999999995</v>
      </c>
      <c r="AD32" s="19">
        <v>246233.34</v>
      </c>
      <c r="AE32" s="8"/>
      <c r="AF32" s="8" t="s">
        <v>34</v>
      </c>
    </row>
    <row r="33" spans="1:32" ht="89.25" customHeight="1" x14ac:dyDescent="0.2">
      <c r="A33" s="3" t="s">
        <v>138</v>
      </c>
      <c r="B33" s="24" t="s">
        <v>139</v>
      </c>
      <c r="C33" s="24" t="s">
        <v>140</v>
      </c>
      <c r="D33" s="24" t="s">
        <v>89</v>
      </c>
      <c r="E33" s="24" t="s">
        <v>90</v>
      </c>
      <c r="F33" s="24" t="s">
        <v>71</v>
      </c>
      <c r="G33" s="3" t="s">
        <v>30</v>
      </c>
      <c r="H33" s="4">
        <v>410388.9</v>
      </c>
      <c r="I33" s="3">
        <v>164155.56</v>
      </c>
      <c r="J33" s="3">
        <v>246233.34</v>
      </c>
      <c r="K33" s="3">
        <v>0</v>
      </c>
      <c r="L33" s="5">
        <v>43433</v>
      </c>
      <c r="M33" s="5">
        <v>43514</v>
      </c>
      <c r="N33" s="5">
        <v>43514</v>
      </c>
      <c r="O33" s="3" t="s">
        <v>91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19">
        <v>405260.3</v>
      </c>
      <c r="AA33" s="19">
        <v>162104.12</v>
      </c>
      <c r="AB33" s="19">
        <v>0</v>
      </c>
      <c r="AC33" s="19">
        <f t="shared" si="0"/>
        <v>567364.41999999993</v>
      </c>
      <c r="AD33" s="19">
        <v>246233.34</v>
      </c>
      <c r="AE33" s="8"/>
      <c r="AF33" s="8" t="s">
        <v>34</v>
      </c>
    </row>
    <row r="34" spans="1:32" ht="89.25" customHeight="1" x14ac:dyDescent="0.2">
      <c r="A34" s="3" t="s">
        <v>141</v>
      </c>
      <c r="B34" s="24" t="s">
        <v>142</v>
      </c>
      <c r="C34" s="24" t="s">
        <v>143</v>
      </c>
      <c r="D34" s="24" t="s">
        <v>89</v>
      </c>
      <c r="E34" s="24" t="s">
        <v>90</v>
      </c>
      <c r="F34" s="24" t="s">
        <v>71</v>
      </c>
      <c r="G34" s="3" t="s">
        <v>30</v>
      </c>
      <c r="H34" s="4">
        <v>410388.9</v>
      </c>
      <c r="I34" s="3">
        <v>164155.56</v>
      </c>
      <c r="J34" s="3">
        <v>246233.34</v>
      </c>
      <c r="K34" s="3">
        <v>0</v>
      </c>
      <c r="L34" s="5">
        <v>43433</v>
      </c>
      <c r="M34" s="5">
        <v>43550</v>
      </c>
      <c r="N34" s="5">
        <v>43550</v>
      </c>
      <c r="O34" s="3" t="s">
        <v>91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19">
        <v>404935.76</v>
      </c>
      <c r="AA34" s="19">
        <v>161974.29999999999</v>
      </c>
      <c r="AB34" s="19">
        <v>0</v>
      </c>
      <c r="AC34" s="19">
        <f t="shared" si="0"/>
        <v>566910.06000000006</v>
      </c>
      <c r="AD34" s="19">
        <v>246233.34</v>
      </c>
      <c r="AE34" s="8"/>
      <c r="AF34" s="8" t="s">
        <v>42</v>
      </c>
    </row>
    <row r="35" spans="1:32" ht="89.25" customHeight="1" x14ac:dyDescent="0.2">
      <c r="A35" s="3" t="s">
        <v>144</v>
      </c>
      <c r="B35" s="24" t="s">
        <v>145</v>
      </c>
      <c r="C35" s="24" t="s">
        <v>146</v>
      </c>
      <c r="D35" s="24" t="s">
        <v>89</v>
      </c>
      <c r="E35" s="24" t="s">
        <v>90</v>
      </c>
      <c r="F35" s="24" t="s">
        <v>71</v>
      </c>
      <c r="G35" s="3" t="s">
        <v>30</v>
      </c>
      <c r="H35" s="4">
        <v>340057.31</v>
      </c>
      <c r="I35" s="3">
        <v>136022.92000000001</v>
      </c>
      <c r="J35" s="3">
        <v>204034.38</v>
      </c>
      <c r="K35" s="3">
        <v>0</v>
      </c>
      <c r="L35" s="5">
        <v>43433</v>
      </c>
      <c r="M35" s="5">
        <v>43550</v>
      </c>
      <c r="N35" s="5">
        <v>43550</v>
      </c>
      <c r="O35" s="3" t="s">
        <v>91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19">
        <v>338465</v>
      </c>
      <c r="AA35" s="19">
        <v>135386</v>
      </c>
      <c r="AB35" s="19">
        <v>0</v>
      </c>
      <c r="AC35" s="19">
        <f t="shared" si="0"/>
        <v>473851</v>
      </c>
      <c r="AD35" s="19">
        <v>204034.38</v>
      </c>
      <c r="AE35" s="8"/>
      <c r="AF35" s="8" t="s">
        <v>42</v>
      </c>
    </row>
    <row r="36" spans="1:32" ht="89.25" customHeight="1" x14ac:dyDescent="0.2">
      <c r="A36" s="3" t="s">
        <v>147</v>
      </c>
      <c r="B36" s="24" t="s">
        <v>148</v>
      </c>
      <c r="C36" s="24" t="s">
        <v>149</v>
      </c>
      <c r="D36" s="24" t="s">
        <v>89</v>
      </c>
      <c r="E36" s="24" t="s">
        <v>71</v>
      </c>
      <c r="F36" s="24" t="s">
        <v>71</v>
      </c>
      <c r="G36" s="3" t="s">
        <v>30</v>
      </c>
      <c r="H36" s="4">
        <v>191546.72</v>
      </c>
      <c r="I36" s="3">
        <v>0</v>
      </c>
      <c r="J36" s="3">
        <v>0</v>
      </c>
      <c r="K36" s="3">
        <v>297400</v>
      </c>
      <c r="L36" s="5">
        <v>43433</v>
      </c>
      <c r="M36" s="5">
        <v>43550</v>
      </c>
      <c r="N36" s="5">
        <v>43550</v>
      </c>
      <c r="O36" s="3" t="s">
        <v>91</v>
      </c>
      <c r="P36" s="3"/>
      <c r="Q36" s="3"/>
      <c r="R36" s="3"/>
      <c r="S36" s="3"/>
      <c r="T36" s="3"/>
      <c r="U36" s="3"/>
      <c r="V36" s="3"/>
      <c r="W36" s="3"/>
      <c r="X36" s="3" t="s">
        <v>150</v>
      </c>
      <c r="Y36" s="3"/>
      <c r="Z36" s="19">
        <v>191546.72</v>
      </c>
      <c r="AA36" s="19">
        <v>0</v>
      </c>
      <c r="AB36" s="19">
        <v>296710.28000000003</v>
      </c>
      <c r="AC36" s="19">
        <f t="shared" si="0"/>
        <v>488257</v>
      </c>
      <c r="AD36" s="19">
        <v>0</v>
      </c>
      <c r="AE36" s="8"/>
      <c r="AF36" s="8" t="s">
        <v>42</v>
      </c>
    </row>
    <row r="37" spans="1:32" ht="25.5" customHeight="1" thickBot="1" x14ac:dyDescent="0.3">
      <c r="B37" s="31" t="s">
        <v>151</v>
      </c>
      <c r="C37" s="32"/>
      <c r="D37" s="32"/>
      <c r="E37" s="32"/>
      <c r="F37" s="32"/>
      <c r="G37" s="17"/>
      <c r="H37" s="17"/>
      <c r="I37" s="17"/>
      <c r="J37" s="17"/>
      <c r="K37" s="17"/>
      <c r="L37" s="18"/>
      <c r="M37" s="18"/>
      <c r="N37" s="18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3">
        <f>SUM(Z17:Z36)</f>
        <v>17510000</v>
      </c>
      <c r="AA37" s="23">
        <f>SUM(AA17:AA36)</f>
        <v>7004000.0000000009</v>
      </c>
      <c r="AB37" s="23">
        <f>SUM(AB17:AB36)</f>
        <v>296710.28000000003</v>
      </c>
      <c r="AC37" s="26">
        <f>SUM(AC17:AC36)</f>
        <v>24810710.279999997</v>
      </c>
      <c r="AD37" s="23">
        <f>SUM(AD17:AD36)</f>
        <v>10755538.779999997</v>
      </c>
      <c r="AE37" s="6"/>
      <c r="AF37" s="6" t="s">
        <v>42</v>
      </c>
    </row>
    <row r="38" spans="1:32" ht="27.75" customHeight="1" thickBot="1" x14ac:dyDescent="0.25">
      <c r="B38" s="33" t="s">
        <v>152</v>
      </c>
      <c r="C38" s="34"/>
      <c r="D38" s="34"/>
      <c r="E38" s="34"/>
      <c r="F38" s="34"/>
      <c r="G38" s="11"/>
      <c r="H38" s="11"/>
      <c r="I38" s="11"/>
      <c r="J38" s="11"/>
      <c r="K38" s="11"/>
      <c r="L38" s="12"/>
      <c r="M38" s="12"/>
      <c r="N38" s="1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2">
        <f>Z37+Z16</f>
        <v>21253255</v>
      </c>
      <c r="AA38" s="22">
        <f>AA37+AA16</f>
        <v>8501302</v>
      </c>
      <c r="AB38" s="22">
        <f>AB37+AB16</f>
        <v>296710.28000000003</v>
      </c>
      <c r="AC38" s="27">
        <f>AC37+AC16</f>
        <v>30051267.279999997</v>
      </c>
      <c r="AD38" s="22">
        <f>AD37+AD16</f>
        <v>13405124.209999997</v>
      </c>
    </row>
  </sheetData>
  <mergeCells count="4">
    <mergeCell ref="B1:AD1"/>
    <mergeCell ref="B16:F16"/>
    <mergeCell ref="B37:F37"/>
    <mergeCell ref="B38:F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ANALITICOS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SPyDE</dc:creator>
  <cp:lastModifiedBy>cordova</cp:lastModifiedBy>
  <dcterms:created xsi:type="dcterms:W3CDTF">2019-10-04T18:24:11Z</dcterms:created>
  <dcterms:modified xsi:type="dcterms:W3CDTF">2019-10-07T16:18:45Z</dcterms:modified>
</cp:coreProperties>
</file>